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DWR\Habitat\HabProjects\Database Admin\FY 2024 Watershed\"/>
    </mc:Choice>
  </mc:AlternateContent>
  <xr:revisionPtr revIDLastSave="0" documentId="13_ncr:1_{3F4EA9C1-08C9-4206-87ED-11A59663D0E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30" i="1" l="1"/>
  <c r="BT130" i="1" l="1"/>
  <c r="BS130" i="1"/>
  <c r="BR130" i="1"/>
  <c r="BQ130" i="1"/>
  <c r="BP130" i="1"/>
  <c r="BO130" i="1"/>
  <c r="BN130" i="1"/>
  <c r="BM130" i="1"/>
  <c r="BL130" i="1"/>
  <c r="BK130" i="1"/>
  <c r="BJ130" i="1"/>
  <c r="BE62" i="1"/>
  <c r="BD62" i="1"/>
  <c r="BG62" i="1" s="1"/>
  <c r="C62" i="1"/>
  <c r="BE127" i="1"/>
  <c r="BD127" i="1"/>
  <c r="BG127" i="1" s="1"/>
  <c r="C127" i="1"/>
  <c r="BE80" i="1"/>
  <c r="BD80" i="1"/>
  <c r="BG80" i="1" s="1"/>
  <c r="C80" i="1"/>
  <c r="BE42" i="1"/>
  <c r="BD42" i="1"/>
  <c r="BG42" i="1" s="1"/>
  <c r="C42" i="1"/>
  <c r="BE61" i="1"/>
  <c r="BD61" i="1"/>
  <c r="BG61" i="1" s="1"/>
  <c r="C61" i="1"/>
  <c r="BE126" i="1"/>
  <c r="BD126" i="1"/>
  <c r="BG126" i="1" s="1"/>
  <c r="C126" i="1"/>
  <c r="BE30" i="1"/>
  <c r="BD30" i="1"/>
  <c r="BG30" i="1" s="1"/>
  <c r="C30" i="1"/>
  <c r="BE79" i="1"/>
  <c r="BD79" i="1"/>
  <c r="BG79" i="1" s="1"/>
  <c r="C79" i="1"/>
  <c r="BE41" i="1"/>
  <c r="BD41" i="1"/>
  <c r="BG41" i="1" s="1"/>
  <c r="C41" i="1"/>
  <c r="BE29" i="1"/>
  <c r="BD29" i="1"/>
  <c r="BG29" i="1" s="1"/>
  <c r="C29" i="1"/>
  <c r="BE125" i="1"/>
  <c r="BD125" i="1"/>
  <c r="BG125" i="1" s="1"/>
  <c r="C125" i="1"/>
  <c r="BE124" i="1"/>
  <c r="BD124" i="1"/>
  <c r="BG124" i="1" s="1"/>
  <c r="C124" i="1"/>
  <c r="BE40" i="1"/>
  <c r="BD40" i="1"/>
  <c r="BG40" i="1" s="1"/>
  <c r="C40" i="1"/>
  <c r="BE123" i="1"/>
  <c r="BD123" i="1"/>
  <c r="BG123" i="1" s="1"/>
  <c r="C123" i="1"/>
  <c r="BE78" i="1"/>
  <c r="BD78" i="1"/>
  <c r="BG78" i="1" s="1"/>
  <c r="C78" i="1"/>
  <c r="BE122" i="1"/>
  <c r="BD122" i="1"/>
  <c r="BG122" i="1" s="1"/>
  <c r="C122" i="1"/>
  <c r="BE60" i="1"/>
  <c r="BD60" i="1"/>
  <c r="BG60" i="1" s="1"/>
  <c r="C60" i="1"/>
  <c r="BE77" i="1"/>
  <c r="BD77" i="1"/>
  <c r="BG77" i="1" s="1"/>
  <c r="BE121" i="1"/>
  <c r="BD121" i="1"/>
  <c r="BG121" i="1" s="1"/>
  <c r="C121" i="1"/>
  <c r="BE120" i="1"/>
  <c r="BD120" i="1"/>
  <c r="BG120" i="1" s="1"/>
  <c r="C120" i="1"/>
  <c r="BE39" i="1"/>
  <c r="BD39" i="1"/>
  <c r="BG39" i="1" s="1"/>
  <c r="C39" i="1"/>
  <c r="BE119" i="1"/>
  <c r="BD119" i="1"/>
  <c r="BG119" i="1" s="1"/>
  <c r="C119" i="1"/>
  <c r="BE118" i="1"/>
  <c r="BD118" i="1"/>
  <c r="BG118" i="1" s="1"/>
  <c r="C118" i="1"/>
  <c r="BE76" i="1"/>
  <c r="BD76" i="1"/>
  <c r="BG76" i="1" s="1"/>
  <c r="C76" i="1"/>
  <c r="BE117" i="1"/>
  <c r="BD117" i="1"/>
  <c r="BG117" i="1" s="1"/>
  <c r="C117" i="1"/>
  <c r="BE38" i="1"/>
  <c r="BD38" i="1"/>
  <c r="BG38" i="1" s="1"/>
  <c r="C38" i="1"/>
  <c r="BE116" i="1"/>
  <c r="BD116" i="1"/>
  <c r="BG116" i="1" s="1"/>
  <c r="C116" i="1"/>
  <c r="BE75" i="1"/>
  <c r="BD75" i="1"/>
  <c r="BG75" i="1" s="1"/>
  <c r="C75" i="1"/>
  <c r="BE115" i="1"/>
  <c r="BD115" i="1"/>
  <c r="BG115" i="1" s="1"/>
  <c r="C115" i="1"/>
  <c r="BE74" i="1"/>
  <c r="BD74" i="1"/>
  <c r="BG74" i="1" s="1"/>
  <c r="C74" i="1"/>
  <c r="BE73" i="1"/>
  <c r="BD73" i="1"/>
  <c r="BG73" i="1" s="1"/>
  <c r="C73" i="1"/>
  <c r="BE114" i="1"/>
  <c r="BD114" i="1"/>
  <c r="BG114" i="1" s="1"/>
  <c r="C114" i="1"/>
  <c r="BE59" i="1"/>
  <c r="BD59" i="1"/>
  <c r="BG59" i="1" s="1"/>
  <c r="C59" i="1"/>
  <c r="BE37" i="1"/>
  <c r="BD37" i="1"/>
  <c r="BG37" i="1" s="1"/>
  <c r="C37" i="1"/>
  <c r="BE72" i="1"/>
  <c r="BD72" i="1"/>
  <c r="BG72" i="1" s="1"/>
  <c r="C72" i="1"/>
  <c r="BE71" i="1"/>
  <c r="BD71" i="1"/>
  <c r="BG71" i="1" s="1"/>
  <c r="C71" i="1"/>
  <c r="BE28" i="1"/>
  <c r="BD28" i="1"/>
  <c r="BG28" i="1" s="1"/>
  <c r="C28" i="1"/>
  <c r="BE113" i="1"/>
  <c r="BD113" i="1"/>
  <c r="BG113" i="1" s="1"/>
  <c r="C113" i="1"/>
  <c r="BE112" i="1"/>
  <c r="BD112" i="1"/>
  <c r="BG112" i="1" s="1"/>
  <c r="C112" i="1"/>
  <c r="BE111" i="1"/>
  <c r="BD111" i="1"/>
  <c r="BG111" i="1" s="1"/>
  <c r="C111" i="1"/>
  <c r="BE110" i="1"/>
  <c r="BD110" i="1"/>
  <c r="BG110" i="1" s="1"/>
  <c r="C110" i="1"/>
  <c r="BE27" i="1"/>
  <c r="BD27" i="1"/>
  <c r="BG27" i="1" s="1"/>
  <c r="C27" i="1"/>
  <c r="BE109" i="1"/>
  <c r="BD109" i="1"/>
  <c r="BG109" i="1" s="1"/>
  <c r="C109" i="1"/>
  <c r="BE108" i="1"/>
  <c r="BD108" i="1"/>
  <c r="BG108" i="1" s="1"/>
  <c r="C108" i="1"/>
  <c r="BE107" i="1"/>
  <c r="BD107" i="1"/>
  <c r="BG107" i="1" s="1"/>
  <c r="C107" i="1"/>
  <c r="BE106" i="1"/>
  <c r="BD106" i="1"/>
  <c r="BG106" i="1" s="1"/>
  <c r="C106" i="1"/>
  <c r="BE26" i="1"/>
  <c r="BD26" i="1"/>
  <c r="BG26" i="1" s="1"/>
  <c r="C26" i="1"/>
  <c r="BE105" i="1"/>
  <c r="BD105" i="1"/>
  <c r="BG105" i="1" s="1"/>
  <c r="C105" i="1"/>
  <c r="BE70" i="1"/>
  <c r="BD70" i="1"/>
  <c r="BG70" i="1" s="1"/>
  <c r="C70" i="1"/>
  <c r="BE25" i="1"/>
  <c r="BD25" i="1"/>
  <c r="BG25" i="1" s="1"/>
  <c r="C25" i="1"/>
  <c r="BE104" i="1"/>
  <c r="BD104" i="1"/>
  <c r="BG104" i="1" s="1"/>
  <c r="C104" i="1"/>
  <c r="BE103" i="1"/>
  <c r="BD103" i="1"/>
  <c r="BG103" i="1" s="1"/>
  <c r="C103" i="1"/>
  <c r="BE58" i="1"/>
  <c r="BD58" i="1"/>
  <c r="BG58" i="1" s="1"/>
  <c r="C58" i="1"/>
  <c r="BE102" i="1"/>
  <c r="BD102" i="1"/>
  <c r="BG102" i="1" s="1"/>
  <c r="C102" i="1"/>
  <c r="BE69" i="1"/>
  <c r="BD69" i="1"/>
  <c r="BG69" i="1" s="1"/>
  <c r="C69" i="1"/>
  <c r="BE101" i="1"/>
  <c r="BD101" i="1"/>
  <c r="BG101" i="1" s="1"/>
  <c r="C101" i="1"/>
  <c r="BE24" i="1"/>
  <c r="BD24" i="1"/>
  <c r="BG24" i="1" s="1"/>
  <c r="C24" i="1"/>
  <c r="BE100" i="1"/>
  <c r="BD100" i="1"/>
  <c r="BG100" i="1" s="1"/>
  <c r="C100" i="1"/>
  <c r="BE99" i="1"/>
  <c r="BD99" i="1"/>
  <c r="BG99" i="1" s="1"/>
  <c r="C99" i="1"/>
  <c r="BE98" i="1"/>
  <c r="BD98" i="1"/>
  <c r="BG98" i="1" s="1"/>
  <c r="C98" i="1"/>
  <c r="BE23" i="1"/>
  <c r="BD23" i="1"/>
  <c r="BG23" i="1" s="1"/>
  <c r="C23" i="1"/>
  <c r="BE22" i="1"/>
  <c r="BD22" i="1"/>
  <c r="BG22" i="1" s="1"/>
  <c r="C22" i="1"/>
  <c r="BE97" i="1"/>
  <c r="BD97" i="1"/>
  <c r="BG97" i="1" s="1"/>
  <c r="C97" i="1"/>
  <c r="BE68" i="1"/>
  <c r="BD68" i="1"/>
  <c r="BG68" i="1" s="1"/>
  <c r="C68" i="1"/>
  <c r="BE21" i="1"/>
  <c r="BD21" i="1"/>
  <c r="BG21" i="1" s="1"/>
  <c r="C21" i="1"/>
  <c r="BE36" i="1"/>
  <c r="BD36" i="1"/>
  <c r="BG36" i="1" s="1"/>
  <c r="C36" i="1"/>
  <c r="BE57" i="1"/>
  <c r="BD57" i="1"/>
  <c r="BG57" i="1" s="1"/>
  <c r="C57" i="1"/>
  <c r="BE20" i="1"/>
  <c r="BD20" i="1"/>
  <c r="BG20" i="1" s="1"/>
  <c r="C20" i="1"/>
  <c r="BE96" i="1"/>
  <c r="BD96" i="1"/>
  <c r="BG96" i="1" s="1"/>
  <c r="C96" i="1"/>
  <c r="BE95" i="1"/>
  <c r="BD95" i="1"/>
  <c r="BG95" i="1" s="1"/>
  <c r="BE94" i="1"/>
  <c r="BD94" i="1"/>
  <c r="BG94" i="1" s="1"/>
  <c r="C94" i="1"/>
  <c r="BE67" i="1"/>
  <c r="BD67" i="1"/>
  <c r="BG67" i="1" s="1"/>
  <c r="C67" i="1"/>
  <c r="BE56" i="1"/>
  <c r="BD56" i="1"/>
  <c r="BG56" i="1" s="1"/>
  <c r="C56" i="1"/>
  <c r="BE129" i="1"/>
  <c r="BD129" i="1"/>
  <c r="BG129" i="1" s="1"/>
  <c r="C129" i="1"/>
  <c r="BE55" i="1"/>
  <c r="BD55" i="1"/>
  <c r="BG55" i="1" s="1"/>
  <c r="C55" i="1"/>
  <c r="BE19" i="1"/>
  <c r="BD19" i="1"/>
  <c r="BG19" i="1" s="1"/>
  <c r="C19" i="1"/>
  <c r="BE128" i="1"/>
  <c r="BD128" i="1"/>
  <c r="BG128" i="1" s="1"/>
  <c r="C128" i="1"/>
  <c r="BE66" i="1"/>
  <c r="BD66" i="1"/>
  <c r="BG66" i="1" s="1"/>
  <c r="C66" i="1"/>
  <c r="BE18" i="1"/>
  <c r="BD18" i="1"/>
  <c r="BG18" i="1" s="1"/>
  <c r="C18" i="1"/>
  <c r="BE54" i="1"/>
  <c r="BD54" i="1"/>
  <c r="BG54" i="1" s="1"/>
  <c r="C54" i="1"/>
  <c r="BE17" i="1"/>
  <c r="BD17" i="1"/>
  <c r="BG17" i="1" s="1"/>
  <c r="C17" i="1"/>
  <c r="BE53" i="1"/>
  <c r="BD53" i="1"/>
  <c r="BG53" i="1" s="1"/>
  <c r="C53" i="1"/>
  <c r="BE16" i="1"/>
  <c r="BD16" i="1"/>
  <c r="BG16" i="1" s="1"/>
  <c r="C16" i="1"/>
  <c r="BE15" i="1"/>
  <c r="BD15" i="1"/>
  <c r="BG15" i="1" s="1"/>
  <c r="C15" i="1"/>
  <c r="BE35" i="1"/>
  <c r="BD35" i="1"/>
  <c r="BG35" i="1" s="1"/>
  <c r="C35" i="1"/>
  <c r="BE93" i="1"/>
  <c r="BD93" i="1"/>
  <c r="BG93" i="1" s="1"/>
  <c r="C93" i="1"/>
  <c r="BE65" i="1"/>
  <c r="BD65" i="1"/>
  <c r="BG65" i="1" s="1"/>
  <c r="C65" i="1"/>
  <c r="BE34" i="1"/>
  <c r="BD34" i="1"/>
  <c r="BG34" i="1" s="1"/>
  <c r="C34" i="1"/>
  <c r="BE92" i="1"/>
  <c r="BD92" i="1"/>
  <c r="BG92" i="1" s="1"/>
  <c r="C92" i="1"/>
  <c r="BE52" i="1"/>
  <c r="BD52" i="1"/>
  <c r="BG52" i="1" s="1"/>
  <c r="C52" i="1"/>
  <c r="BE51" i="1"/>
  <c r="BD51" i="1"/>
  <c r="BG51" i="1" s="1"/>
  <c r="C51" i="1"/>
  <c r="BE50" i="1"/>
  <c r="BD50" i="1"/>
  <c r="BG50" i="1" s="1"/>
  <c r="C50" i="1"/>
  <c r="BE91" i="1"/>
  <c r="BD91" i="1"/>
  <c r="BG91" i="1" s="1"/>
  <c r="C91" i="1"/>
  <c r="BE90" i="1"/>
  <c r="BD90" i="1"/>
  <c r="BG90" i="1" s="1"/>
  <c r="C90" i="1"/>
  <c r="BE33" i="1"/>
  <c r="BD33" i="1"/>
  <c r="BG33" i="1" s="1"/>
  <c r="C33" i="1"/>
  <c r="BE89" i="1"/>
  <c r="BD89" i="1"/>
  <c r="BG89" i="1" s="1"/>
  <c r="C89" i="1"/>
  <c r="BE49" i="1"/>
  <c r="BD49" i="1"/>
  <c r="BG49" i="1" s="1"/>
  <c r="C49" i="1"/>
  <c r="BE14" i="1"/>
  <c r="BD14" i="1"/>
  <c r="BG14" i="1" s="1"/>
  <c r="C14" i="1"/>
  <c r="BE88" i="1"/>
  <c r="BD88" i="1"/>
  <c r="BG88" i="1" s="1"/>
  <c r="C88" i="1"/>
  <c r="BE87" i="1"/>
  <c r="BD87" i="1"/>
  <c r="BG87" i="1" s="1"/>
  <c r="C87" i="1"/>
  <c r="BE86" i="1"/>
  <c r="BD86" i="1"/>
  <c r="BG86" i="1" s="1"/>
  <c r="C86" i="1"/>
  <c r="BE13" i="1"/>
  <c r="BD13" i="1"/>
  <c r="BG13" i="1" s="1"/>
  <c r="C13" i="1"/>
  <c r="BE12" i="1"/>
  <c r="BD12" i="1"/>
  <c r="BG12" i="1" s="1"/>
  <c r="C12" i="1"/>
  <c r="BE48" i="1"/>
  <c r="BD48" i="1"/>
  <c r="BG48" i="1" s="1"/>
  <c r="C48" i="1"/>
  <c r="BE85" i="1"/>
  <c r="BD85" i="1"/>
  <c r="BG85" i="1" s="1"/>
  <c r="C85" i="1"/>
  <c r="BE47" i="1"/>
  <c r="BD47" i="1"/>
  <c r="BG47" i="1" s="1"/>
  <c r="C47" i="1"/>
  <c r="BE11" i="1"/>
  <c r="BD11" i="1"/>
  <c r="BG11" i="1" s="1"/>
  <c r="C11" i="1"/>
  <c r="BE46" i="1"/>
  <c r="BD46" i="1"/>
  <c r="BG46" i="1" s="1"/>
  <c r="C46" i="1"/>
  <c r="BE84" i="1"/>
  <c r="BD84" i="1"/>
  <c r="BG84" i="1" s="1"/>
  <c r="C84" i="1"/>
  <c r="BE83" i="1"/>
  <c r="BD83" i="1"/>
  <c r="BG83" i="1" s="1"/>
  <c r="C83" i="1"/>
  <c r="BE32" i="1"/>
  <c r="BD32" i="1"/>
  <c r="BG32" i="1" s="1"/>
  <c r="C32" i="1"/>
  <c r="BE82" i="1"/>
  <c r="BD82" i="1"/>
  <c r="BG82" i="1" s="1"/>
  <c r="C82" i="1"/>
  <c r="BE45" i="1"/>
  <c r="BD45" i="1"/>
  <c r="BG45" i="1" s="1"/>
  <c r="C45" i="1"/>
  <c r="BE64" i="1"/>
  <c r="BD64" i="1"/>
  <c r="BG64" i="1" s="1"/>
  <c r="C64" i="1"/>
  <c r="BE63" i="1"/>
  <c r="BD63" i="1"/>
  <c r="BG63" i="1" s="1"/>
  <c r="C63" i="1"/>
  <c r="BE44" i="1"/>
  <c r="BD44" i="1"/>
  <c r="BG44" i="1" s="1"/>
  <c r="C44" i="1"/>
  <c r="BE10" i="1"/>
  <c r="BD10" i="1"/>
  <c r="BG10" i="1" s="1"/>
  <c r="C10" i="1"/>
  <c r="BE81" i="1"/>
  <c r="BD81" i="1"/>
  <c r="BG81" i="1" s="1"/>
  <c r="C81" i="1"/>
  <c r="BE9" i="1"/>
  <c r="BD9" i="1"/>
  <c r="BG9" i="1" s="1"/>
  <c r="C9" i="1"/>
  <c r="BE8" i="1"/>
  <c r="BD8" i="1"/>
  <c r="BG8" i="1" s="1"/>
  <c r="C8" i="1"/>
  <c r="BE31" i="1"/>
  <c r="BD31" i="1"/>
  <c r="BG31" i="1" s="1"/>
  <c r="C31" i="1"/>
  <c r="BE43" i="1"/>
  <c r="BD43" i="1"/>
  <c r="BG43" i="1" s="1"/>
  <c r="C43" i="1"/>
  <c r="BE7" i="1"/>
  <c r="BD7" i="1"/>
  <c r="BG7" i="1" s="1"/>
  <c r="C7" i="1"/>
  <c r="BE6" i="1"/>
  <c r="BD6" i="1"/>
  <c r="C6" i="1"/>
  <c r="BG6" i="1" l="1"/>
  <c r="BG130" i="1" s="1"/>
  <c r="BD130" i="1"/>
  <c r="BE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C5" authorId="0" shapeId="0" xr:uid="{00000000-0006-0000-0000-000001000000}">
      <text>
        <r>
          <rPr>
            <sz val="11"/>
            <color theme="1"/>
            <rFont val="Calibri"/>
            <scheme val="minor"/>
          </rPr>
          <t>- had small portions of project in core areas. And were low threat areas as well.
-+ had more areas in the core areas but still not a lot. These areas had moderate to high threat from annual grasses
+ These areas were high threat areas of core and growth areas, but only a smaller portion of the project was included in these areas. 
Project # = the project had a large part of the project in high threat core areas and growth areas.
	-Alison Whittaker</t>
        </r>
      </text>
    </comment>
    <comment ref="BO5" authorId="0" shapeId="0" xr:uid="{00000000-0006-0000-0000-000002000000}">
      <text>
        <r>
          <rPr>
            <sz val="11"/>
            <color theme="1"/>
            <rFont val="Calibri"/>
            <scheme val="minor"/>
          </rPr>
          <t>Have $49,479 to re-allocate still.
	-Alison Whittaker</t>
        </r>
      </text>
    </comment>
    <comment ref="BO6" authorId="0" shapeId="0" xr:uid="{00000000-0006-0000-0000-000003000000}">
      <text>
        <r>
          <rPr>
            <sz val="11"/>
            <color theme="1"/>
            <rFont val="Calibri"/>
            <scheme val="minor"/>
          </rPr>
          <t>A176
Cut/Pile - $600,100
L&amp;S - $24,480
	-Alison Whittaker</t>
        </r>
      </text>
    </comment>
    <comment ref="BO7" authorId="0" shapeId="0" xr:uid="{00000000-0006-0000-0000-000004000000}">
      <text>
        <r>
          <rPr>
            <sz val="11"/>
            <color theme="1"/>
            <rFont val="Calibri"/>
            <scheme val="minor"/>
          </rPr>
          <t>A176
Cut/pile - $1,720,000
L&amp;S - $41,856
Veg plots - $8,100
	-Alison Whittaker</t>
        </r>
      </text>
    </comment>
    <comment ref="BR7" authorId="0" shapeId="0" xr:uid="{00000000-0006-0000-0000-000005000000}">
      <text>
        <r>
          <rPr>
            <sz val="11"/>
            <color theme="1"/>
            <rFont val="Calibri"/>
            <scheme val="minor"/>
          </rPr>
          <t>Kings Camo
	-Alison Whittaker</t>
        </r>
      </text>
    </comment>
    <comment ref="BO10" authorId="0" shapeId="0" xr:uid="{00000000-0006-0000-0000-000006000000}">
      <text>
        <r>
          <rPr>
            <sz val="11"/>
            <color theme="1"/>
            <rFont val="Calibri"/>
            <scheme val="minor"/>
          </rPr>
          <t>A176 - mastication
	-Alison Whittaker</t>
        </r>
      </text>
    </comment>
    <comment ref="BR10" authorId="0" shapeId="0" xr:uid="{00000000-0006-0000-0000-000007000000}">
      <text>
        <r>
          <rPr>
            <sz val="11"/>
            <color theme="1"/>
            <rFont val="Calibri"/>
            <scheme val="minor"/>
          </rPr>
          <t>Solar Mitigation funds
	-Alison Whittaker</t>
        </r>
      </text>
    </comment>
    <comment ref="BR11" authorId="0" shapeId="0" xr:uid="{00000000-0006-0000-0000-00000C000000}">
      <text>
        <r>
          <rPr>
            <sz val="11"/>
            <color theme="1"/>
            <rFont val="Calibri"/>
            <scheme val="minor"/>
          </rPr>
          <t>Kings Camo
	-Alison Whittaker</t>
        </r>
      </text>
    </comment>
    <comment ref="BM16" authorId="0" shapeId="0" xr:uid="{00000000-0006-0000-0000-000017000000}">
      <text>
        <r>
          <rPr>
            <sz val="11"/>
            <color theme="1"/>
            <rFont val="Calibri"/>
            <scheme val="minor"/>
          </rPr>
          <t>Could remove if USFWS funds are approved.
	-Alison Whittaker</t>
        </r>
      </text>
    </comment>
    <comment ref="Y19" authorId="0" shapeId="0" xr:uid="{00000000-0006-0000-0000-00001C000000}">
      <text>
        <r>
          <rPr>
            <sz val="11"/>
            <color theme="1"/>
            <rFont val="Calibri"/>
            <scheme val="minor"/>
          </rPr>
          <t>Fully funded with NPL funds
	-Daniel Eddington</t>
        </r>
      </text>
    </comment>
    <comment ref="BO19" authorId="0" shapeId="0" xr:uid="{00000000-0006-0000-0000-00001E000000}">
      <text>
        <r>
          <rPr>
            <sz val="11"/>
            <color theme="1"/>
            <rFont val="Calibri"/>
            <scheme val="minor"/>
          </rPr>
          <t>A177 - BIL - $821,500 (Arch Only)
A178 - IRA - $157,500 - other studies
	-Alison Whittaker</t>
        </r>
      </text>
    </comment>
    <comment ref="BO20" authorId="0" shapeId="0" xr:uid="{00000000-0006-0000-0000-000024000000}">
      <text>
        <r>
          <rPr>
            <sz val="11"/>
            <color theme="1"/>
            <rFont val="Calibri"/>
            <scheme val="minor"/>
          </rPr>
          <t>A176 - L&amp;S
	-Alison Whittaker</t>
        </r>
      </text>
    </comment>
    <comment ref="BP20" authorId="0" shapeId="0" xr:uid="{00000000-0006-0000-0000-000025000000}">
      <text>
        <r>
          <rPr>
            <sz val="11"/>
            <color theme="1"/>
            <rFont val="Calibri"/>
            <scheme val="minor"/>
          </rPr>
          <t>$43,125 - Requested from Amanda
	-Alison Whittaker</t>
        </r>
      </text>
    </comment>
    <comment ref="BO21" authorId="0" shapeId="0" xr:uid="{00000000-0006-0000-0000-000027000000}">
      <text>
        <r>
          <rPr>
            <sz val="11"/>
            <color theme="1"/>
            <rFont val="Calibri"/>
            <scheme val="minor"/>
          </rPr>
          <t>$350k - RF from 5867
$110,000- other RF
	-Alison Whittaker
----
$91,574 - RF from 5867
$85k - RF from 6468
$116,000 - RF from 6469
	-Alison Whittaker</t>
        </r>
      </text>
    </comment>
    <comment ref="BP21" authorId="0" shapeId="0" xr:uid="{00000000-0006-0000-0000-000028000000}">
      <text>
        <r>
          <rPr>
            <sz val="11"/>
            <color theme="1"/>
            <rFont val="Calibri"/>
            <scheme val="minor"/>
          </rPr>
          <t>338,152 - Requested from Amanda
	-Alison Whittaker</t>
        </r>
      </text>
    </comment>
    <comment ref="BO22" authorId="0" shapeId="0" xr:uid="{00000000-0006-0000-0000-00002B000000}">
      <text>
        <r>
          <rPr>
            <sz val="11"/>
            <color theme="1"/>
            <rFont val="Calibri"/>
            <scheme val="minor"/>
          </rPr>
          <t>L/S and spike
	-Alison Whittaker</t>
        </r>
      </text>
    </comment>
    <comment ref="BO23" authorId="0" shapeId="0" xr:uid="{00000000-0006-0000-0000-00002C000000}">
      <text>
        <r>
          <rPr>
            <sz val="11"/>
            <color theme="1"/>
            <rFont val="Calibri"/>
            <scheme val="minor"/>
          </rPr>
          <t>A176
Veg plots - $28,800
TES survey $256,740
	-Alison Whittaker</t>
        </r>
      </text>
    </comment>
    <comment ref="BO25" authorId="0" shapeId="0" xr:uid="{00000000-0006-0000-0000-000034000000}">
      <text>
        <r>
          <rPr>
            <sz val="11"/>
            <color theme="1"/>
            <rFont val="Calibri"/>
            <scheme val="minor"/>
          </rPr>
          <t>Not approved yet
	-Alison Whittaker</t>
        </r>
      </text>
    </comment>
    <comment ref="Y30" authorId="0" shapeId="0" xr:uid="{00000000-0006-0000-0000-00004A000000}">
      <text>
        <r>
          <rPr>
            <sz val="11"/>
            <color theme="1"/>
            <rFont val="Calibri"/>
            <scheme val="minor"/>
          </rPr>
          <t>Fully funded with Army funds
	-Daniel Eddington</t>
        </r>
      </text>
    </comment>
    <comment ref="BP36" authorId="0" shapeId="0" xr:uid="{00000000-0006-0000-0000-000026000000}">
      <text>
        <r>
          <rPr>
            <sz val="11"/>
            <color theme="1"/>
            <rFont val="Calibri"/>
            <scheme val="minor"/>
          </rPr>
          <t>188,392 - Need approval from Amanda
	-Alison Whittaker</t>
        </r>
      </text>
    </comment>
    <comment ref="Y39" authorId="0" shapeId="0" xr:uid="{00000000-0006-0000-0000-000043000000}">
      <text>
        <r>
          <rPr>
            <sz val="11"/>
            <color theme="1"/>
            <rFont val="Calibri"/>
            <scheme val="minor"/>
          </rPr>
          <t>Not requesting any WRI funds. Fully funded with USFS Hazardous Fuels
	-Daniel Eddington</t>
        </r>
      </text>
    </comment>
    <comment ref="Y41" authorId="0" shapeId="0" xr:uid="{00000000-0006-0000-0000-000047000000}">
      <text>
        <r>
          <rPr>
            <sz val="11"/>
            <color theme="1"/>
            <rFont val="Calibri"/>
            <scheme val="minor"/>
          </rPr>
          <t>Fully Funded by BLM
	-Daniel Eddington</t>
        </r>
      </text>
    </comment>
    <comment ref="Y46" authorId="0" shapeId="0" xr:uid="{00000000-0006-0000-0000-00000B000000}">
      <text>
        <r>
          <rPr>
            <sz val="11"/>
            <color theme="1"/>
            <rFont val="Calibri"/>
            <scheme val="minor"/>
          </rPr>
          <t>MDF heavily invested in this project
	-Daniel Eddington</t>
        </r>
      </text>
    </comment>
    <comment ref="Y47" authorId="0" shapeId="0" xr:uid="{00000000-0006-0000-0000-00000D000000}">
      <text>
        <r>
          <rPr>
            <sz val="11"/>
            <color theme="1"/>
            <rFont val="Calibri"/>
            <scheme val="minor"/>
          </rPr>
          <t>Fully Funded with NPL Funds
	-Daniel Eddington</t>
        </r>
      </text>
    </comment>
    <comment ref="BO48" authorId="0" shapeId="0" xr:uid="{00000000-0006-0000-0000-00000F000000}">
      <text>
        <r>
          <rPr>
            <sz val="11"/>
            <color theme="1"/>
            <rFont val="Calibri"/>
            <scheme val="minor"/>
          </rPr>
          <t>Mod 7 - $300k
$61,825 - RF
	-Alison Whittaker</t>
        </r>
      </text>
    </comment>
    <comment ref="Y53" authorId="0" shapeId="0" xr:uid="{00000000-0006-0000-0000-000018000000}">
      <text>
        <r>
          <rPr>
            <sz val="11"/>
            <color theme="1"/>
            <rFont val="Calibri"/>
            <scheme val="minor"/>
          </rPr>
          <t>Fully Funded with Air Force funds
	-Daniel Eddington</t>
        </r>
      </text>
    </comment>
    <comment ref="BR53" authorId="0" shapeId="0" xr:uid="{00000000-0006-0000-0000-000019000000}">
      <text>
        <r>
          <rPr>
            <sz val="11"/>
            <color theme="1"/>
            <rFont val="Calibri"/>
            <scheme val="minor"/>
          </rPr>
          <t>UTTR Agreement
	-Alison Whittaker</t>
        </r>
      </text>
    </comment>
    <comment ref="Y61" authorId="0" shapeId="0" xr:uid="{00000000-0006-0000-0000-00004C000000}">
      <text>
        <r>
          <rPr>
            <sz val="11"/>
            <color theme="1"/>
            <rFont val="Calibri"/>
            <scheme val="minor"/>
          </rPr>
          <t>Fully funde with BLM sage grouse
	-Daniel Eddington</t>
        </r>
      </text>
    </comment>
    <comment ref="BO63" authorId="0" shapeId="0" xr:uid="{00000000-0006-0000-0000-000008000000}">
      <text>
        <r>
          <rPr>
            <sz val="11"/>
            <color theme="1"/>
            <rFont val="Calibri"/>
            <scheme val="minor"/>
          </rPr>
          <t>RF
	-Alison Whittaker</t>
        </r>
      </text>
    </comment>
    <comment ref="BO65" authorId="0" shapeId="0" xr:uid="{00000000-0006-0000-0000-000016000000}">
      <text>
        <r>
          <rPr>
            <sz val="11"/>
            <color theme="1"/>
            <rFont val="Calibri"/>
            <scheme val="minor"/>
          </rPr>
          <t>RF
	-Alison Whittaker
----
RF
	-Alison Whittaker</t>
        </r>
      </text>
    </comment>
    <comment ref="BO66" authorId="0" shapeId="0" xr:uid="{00000000-0006-0000-0000-00001A000000}">
      <text>
        <r>
          <rPr>
            <sz val="11"/>
            <color theme="1"/>
            <rFont val="Calibri"/>
            <scheme val="minor"/>
          </rPr>
          <t>RF
	-Alison Whittaker</t>
        </r>
      </text>
    </comment>
    <comment ref="BO67" authorId="0" shapeId="0" xr:uid="{00000000-0006-0000-0000-00001F000000}">
      <text>
        <r>
          <rPr>
            <sz val="11"/>
            <color theme="1"/>
            <rFont val="Calibri"/>
            <scheme val="minor"/>
          </rPr>
          <t>RF
	-Alison Whittaker
----
RF from Van Duesen
	-Alison Whittaker
----
RF
	-Alison Whittaker
----
RF
	-Alison Whittaker</t>
        </r>
      </text>
    </comment>
    <comment ref="BP67" authorId="0" shapeId="0" xr:uid="{00000000-0006-0000-0000-000020000000}">
      <text>
        <r>
          <rPr>
            <sz val="11"/>
            <color theme="1"/>
            <rFont val="Calibri"/>
            <scheme val="minor"/>
          </rPr>
          <t>A153
	-Alison Whittaker</t>
        </r>
      </text>
    </comment>
    <comment ref="BO68" authorId="0" shapeId="0" xr:uid="{00000000-0006-0000-0000-000029000000}">
      <text>
        <r>
          <rPr>
            <sz val="11"/>
            <color theme="1"/>
            <rFont val="Calibri"/>
            <scheme val="minor"/>
          </rPr>
          <t>RF
	-Alison Whittaker</t>
        </r>
      </text>
    </comment>
    <comment ref="Y70" authorId="0" shapeId="0" xr:uid="{00000000-0006-0000-0000-000035000000}">
      <text>
        <r>
          <rPr>
            <sz val="11"/>
            <color theme="1"/>
            <rFont val="Calibri"/>
            <scheme val="minor"/>
          </rPr>
          <t>Medium Ranked with score of 128
	-Daniel Eddington</t>
        </r>
      </text>
    </comment>
    <comment ref="BO70" authorId="0" shapeId="0" xr:uid="{00000000-0006-0000-0000-000036000000}">
      <text>
        <r>
          <rPr>
            <sz val="11"/>
            <color theme="1"/>
            <rFont val="Calibri"/>
            <scheme val="minor"/>
          </rPr>
          <t>A175
	-Alison Whittaker</t>
        </r>
      </text>
    </comment>
    <comment ref="BO73" authorId="0" shapeId="0" xr:uid="{00000000-0006-0000-0000-00003F000000}">
      <text>
        <r>
          <rPr>
            <sz val="11"/>
            <color theme="1"/>
            <rFont val="Calibri"/>
            <scheme val="minor"/>
          </rPr>
          <t>Check with Gab
	-Alison Whittaker</t>
        </r>
      </text>
    </comment>
    <comment ref="A77" authorId="0" shapeId="0" xr:uid="{00000000-0006-0000-0000-000045000000}">
      <text>
        <r>
          <rPr>
            <sz val="11"/>
            <color theme="1"/>
            <rFont val="Calibri"/>
            <scheme val="minor"/>
          </rPr>
          <t>There is $10,000 of C047 (mitigation funds for Lila Canyon) that should be added to this project if BLM adds funds to this project
	-Daniel Eddington</t>
        </r>
      </text>
    </comment>
    <comment ref="Y79" authorId="0" shapeId="0" xr:uid="{00000000-0006-0000-0000-000048000000}">
      <text>
        <r>
          <rPr>
            <sz val="11"/>
            <color theme="1"/>
            <rFont val="Calibri"/>
            <scheme val="minor"/>
          </rPr>
          <t>Mostly funded with BLm, but need $16,200 for SITLA section.
	-Daniel Eddington</t>
        </r>
      </text>
    </comment>
    <comment ref="BO79" authorId="0" shapeId="0" xr:uid="{00000000-0006-0000-0000-000049000000}">
      <text>
        <r>
          <rPr>
            <sz val="11"/>
            <color theme="1"/>
            <rFont val="Calibri"/>
            <scheme val="minor"/>
          </rPr>
          <t>will be done in house
	-Alison Whittaker</t>
        </r>
      </text>
    </comment>
    <comment ref="BO82" authorId="0" shapeId="0" xr:uid="{00000000-0006-0000-0000-000009000000}">
      <text>
        <r>
          <rPr>
            <sz val="11"/>
            <color theme="1"/>
            <rFont val="Calibri"/>
            <scheme val="minor"/>
          </rPr>
          <t>NRCS Funded
	-Alison Whittaker</t>
        </r>
      </text>
    </comment>
    <comment ref="BO83" authorId="0" shapeId="0" xr:uid="{00000000-0006-0000-0000-00000A000000}">
      <text>
        <r>
          <rPr>
            <sz val="11"/>
            <color theme="1"/>
            <rFont val="Calibri"/>
            <scheme val="minor"/>
          </rPr>
          <t>NRCS Funded
	-Alison Whittaker</t>
        </r>
      </text>
    </comment>
    <comment ref="Y85" authorId="0" shapeId="0" xr:uid="{00000000-0006-0000-0000-00000E000000}">
      <text>
        <r>
          <rPr>
            <sz val="11"/>
            <color theme="1"/>
            <rFont val="Calibri"/>
            <scheme val="minor"/>
          </rPr>
          <t>Fully Funded with Shared Stewardship
	-Daniel Eddington</t>
        </r>
      </text>
    </comment>
    <comment ref="AC86" authorId="0" shapeId="0" xr:uid="{00000000-0006-0000-0000-000010000000}">
      <text>
        <r>
          <rPr>
            <sz val="11"/>
            <color theme="1"/>
            <rFont val="Calibri"/>
            <scheme val="minor"/>
          </rPr>
          <t>all core area but low threat
	-Alison Whittaker</t>
        </r>
      </text>
    </comment>
    <comment ref="BG86" authorId="0" shapeId="0" xr:uid="{00000000-0006-0000-0000-000011000000}">
      <text>
        <r>
          <rPr>
            <sz val="11"/>
            <color theme="1"/>
            <rFont val="Calibri"/>
            <scheme val="minor"/>
          </rPr>
          <t>Waiting on NRCS
	-Alison Whittaker</t>
        </r>
      </text>
    </comment>
    <comment ref="BO86" authorId="0" shapeId="0" xr:uid="{00000000-0006-0000-0000-000012000000}">
      <text>
        <r>
          <rPr>
            <sz val="11"/>
            <color theme="1"/>
            <rFont val="Calibri"/>
            <scheme val="minor"/>
          </rPr>
          <t>Not approved yet
	-Alison Whittaker</t>
        </r>
      </text>
    </comment>
    <comment ref="BO89" authorId="0" shapeId="0" xr:uid="{00000000-0006-0000-0000-000013000000}">
      <text>
        <r>
          <rPr>
            <sz val="11"/>
            <color theme="1"/>
            <rFont val="Calibri"/>
            <scheme val="minor"/>
          </rPr>
          <t>NRCS Funded
	-Alison Whittaker</t>
        </r>
      </text>
    </comment>
    <comment ref="BO90" authorId="0" shapeId="0" xr:uid="{00000000-0006-0000-0000-000014000000}">
      <text>
        <r>
          <rPr>
            <sz val="11"/>
            <color theme="1"/>
            <rFont val="Calibri"/>
            <scheme val="minor"/>
          </rPr>
          <t>Mod 11 - Plateau
	-Alison Whittaker
----
NRCS Funded
	-Alison Whittaker
----
Seeding - Mod 11- 88k
	-Alison Whittaker
----
33,338 - RF for chain harrow
	-Alison Whittaker</t>
        </r>
      </text>
    </comment>
    <comment ref="BO91" authorId="0" shapeId="0" xr:uid="{00000000-0006-0000-0000-000015000000}">
      <text>
        <r>
          <rPr>
            <sz val="11"/>
            <color theme="1"/>
            <rFont val="Calibri"/>
            <scheme val="minor"/>
          </rPr>
          <t>Funded by NRCS
	-Alison Whittaker</t>
        </r>
      </text>
    </comment>
    <comment ref="BM94" authorId="0" shapeId="0" xr:uid="{00000000-0006-0000-0000-000021000000}">
      <text>
        <r>
          <rPr>
            <sz val="11"/>
            <color theme="1"/>
            <rFont val="Calibri"/>
            <scheme val="minor"/>
          </rPr>
          <t>Requested $57,477.04
	-Alison Whittaker</t>
        </r>
      </text>
    </comment>
    <comment ref="BO94" authorId="0" shapeId="0" xr:uid="{00000000-0006-0000-0000-000022000000}">
      <text>
        <r>
          <rPr>
            <sz val="11"/>
            <color theme="1"/>
            <rFont val="Calibri"/>
            <scheme val="minor"/>
          </rPr>
          <t>2 producers - NRCS funded
	-Alison Whittaker</t>
        </r>
      </text>
    </comment>
    <comment ref="BO96" authorId="0" shapeId="0" xr:uid="{00000000-0006-0000-0000-000023000000}">
      <text>
        <r>
          <rPr>
            <sz val="11"/>
            <color theme="1"/>
            <rFont val="Calibri"/>
            <scheme val="minor"/>
          </rPr>
          <t>anticipated FY24
	-Alison Whittaker
----
Mod 11 - L/S
	-Alison Whittaker
----
cultural &amp; seed  - Mod 11
	-Alison Whittaker</t>
        </r>
      </text>
    </comment>
    <comment ref="BM97" authorId="0" shapeId="0" xr:uid="{00000000-0006-0000-0000-00002A000000}">
      <text>
        <r>
          <rPr>
            <sz val="11"/>
            <color theme="1"/>
            <rFont val="Calibri"/>
            <scheme val="minor"/>
          </rPr>
          <t>Requested $50k
	-Alison Whittaker</t>
        </r>
      </text>
    </comment>
    <comment ref="BM98" authorId="0" shapeId="0" xr:uid="{00000000-0006-0000-0000-00002D000000}">
      <text>
        <r>
          <rPr>
            <sz val="11"/>
            <color theme="1"/>
            <rFont val="Calibri"/>
            <scheme val="minor"/>
          </rPr>
          <t>For second mound portion of project - $20k
	-Alison Whittaker</t>
        </r>
      </text>
    </comment>
    <comment ref="BO98" authorId="0" shapeId="0" xr:uid="{00000000-0006-0000-0000-00002E000000}">
      <text>
        <r>
          <rPr>
            <sz val="11"/>
            <color theme="1"/>
            <rFont val="Calibri"/>
            <scheme val="minor"/>
          </rPr>
          <t>L/S
	-Alison Whittaker</t>
        </r>
      </text>
    </comment>
    <comment ref="BO99" authorId="0" shapeId="0" xr:uid="{00000000-0006-0000-0000-00002F000000}">
      <text>
        <r>
          <rPr>
            <sz val="11"/>
            <color theme="1"/>
            <rFont val="Calibri"/>
            <scheme val="minor"/>
          </rPr>
          <t>l/s - Mod 11
	-Alison Whittaker
----
15k - Mod 11
	-Alison Whittaker
----
Mod 11 - 275k
93,080 - RF for CRI
	-Alison Whittaker
----
Anticipated for FY24
	-Alison Whittaker
----
RF
	-Alison Whittaker
----
NRCS Funded
	-Alison Whittaker</t>
        </r>
      </text>
    </comment>
    <comment ref="BC101" authorId="0" shapeId="0" xr:uid="{00000000-0006-0000-0000-000030000000}">
      <text>
        <r>
          <rPr>
            <sz val="11"/>
            <color theme="1"/>
            <rFont val="Calibri"/>
            <scheme val="minor"/>
          </rPr>
          <t>HC Fast Track
	-Alison Whittaker</t>
        </r>
      </text>
    </comment>
    <comment ref="BO101" authorId="0" shapeId="0" xr:uid="{00000000-0006-0000-0000-000031000000}">
      <text>
        <r>
          <rPr>
            <sz val="11"/>
            <color theme="1"/>
            <rFont val="Calibri"/>
            <scheme val="minor"/>
          </rPr>
          <t>NRCS Funded
	-Alison Whittaker</t>
        </r>
      </text>
    </comment>
    <comment ref="BO103" authorId="0" shapeId="0" xr:uid="{00000000-0006-0000-0000-000032000000}">
      <text>
        <r>
          <rPr>
            <sz val="11"/>
            <color theme="1"/>
            <rFont val="Calibri"/>
            <scheme val="minor"/>
          </rPr>
          <t>The rest is -RF
	-Alison Whittaker
----
Mod 11 - Seed
	-Alison Whittaker</t>
        </r>
      </text>
    </comment>
    <comment ref="BO104" authorId="0" shapeId="0" xr:uid="{00000000-0006-0000-0000-000033000000}">
      <text>
        <r>
          <rPr>
            <sz val="11"/>
            <color theme="1"/>
            <rFont val="Calibri"/>
            <scheme val="minor"/>
          </rPr>
          <t>Mod 11 - seed
	-Alison Whittaker
----
RF
	-Alison Whittaker</t>
        </r>
      </text>
    </comment>
    <comment ref="BO105" authorId="0" shapeId="0" xr:uid="{00000000-0006-0000-0000-000037000000}">
      <text>
        <r>
          <rPr>
            <sz val="11"/>
            <color theme="1"/>
            <rFont val="Calibri"/>
            <scheme val="minor"/>
          </rPr>
          <t>NRCS Funded
	-Alison Whittaker</t>
        </r>
      </text>
    </comment>
    <comment ref="BJ106" authorId="0" shapeId="0" xr:uid="{00000000-0006-0000-0000-000038000000}">
      <text>
        <r>
          <rPr>
            <sz val="11"/>
            <color theme="1"/>
            <rFont val="Calibri"/>
            <scheme val="minor"/>
          </rPr>
          <t>for SITLA
	-Alison Whittaker</t>
        </r>
      </text>
    </comment>
    <comment ref="BO106" authorId="0" shapeId="0" xr:uid="{00000000-0006-0000-0000-000039000000}">
      <text>
        <r>
          <rPr>
            <sz val="11"/>
            <color theme="1"/>
            <rFont val="Calibri"/>
            <scheme val="minor"/>
          </rPr>
          <t>115,000 -mod 11 - seed
	-Alison Whittaker
----
102,375- RF
	-Alison Whittaker
----
-rf
	-Alison Whittaker</t>
        </r>
      </text>
    </comment>
    <comment ref="BO107" authorId="0" shapeId="0" xr:uid="{00000000-0006-0000-0000-00003A000000}">
      <text>
        <r>
          <rPr>
            <sz val="11"/>
            <color theme="1"/>
            <rFont val="Calibri"/>
            <scheme val="minor"/>
          </rPr>
          <t>Not approved yet
	-Alison Whittaker</t>
        </r>
      </text>
    </comment>
    <comment ref="BO108" authorId="0" shapeId="0" xr:uid="{00000000-0006-0000-0000-00003B000000}">
      <text>
        <r>
          <rPr>
            <sz val="11"/>
            <color theme="1"/>
            <rFont val="Calibri"/>
            <scheme val="minor"/>
          </rPr>
          <t>2 producers, both contracted
	-Alison Whittaker</t>
        </r>
      </text>
    </comment>
    <comment ref="BO109" authorId="0" shapeId="0" xr:uid="{00000000-0006-0000-0000-00003C000000}">
      <text>
        <r>
          <rPr>
            <sz val="11"/>
            <color theme="1"/>
            <rFont val="Calibri"/>
            <scheme val="minor"/>
          </rPr>
          <t>RF
	-Alison Whittaker</t>
        </r>
      </text>
    </comment>
    <comment ref="BO110" authorId="0" shapeId="0" xr:uid="{00000000-0006-0000-0000-00003D000000}">
      <text>
        <r>
          <rPr>
            <sz val="11"/>
            <color theme="1"/>
            <rFont val="Calibri"/>
            <scheme val="minor"/>
          </rPr>
          <t>RF
	-Alison Whittaker</t>
        </r>
      </text>
    </comment>
    <comment ref="BO112" authorId="0" shapeId="0" xr:uid="{00000000-0006-0000-0000-00003E000000}">
      <text>
        <r>
          <rPr>
            <sz val="11"/>
            <color theme="1"/>
            <rFont val="Calibri"/>
            <scheme val="minor"/>
          </rPr>
          <t>Not approved yet
	-Alison Whittaker</t>
        </r>
      </text>
    </comment>
    <comment ref="BC116" authorId="0" shapeId="0" xr:uid="{00000000-0006-0000-0000-000040000000}">
      <text>
        <r>
          <rPr>
            <sz val="11"/>
            <color theme="1"/>
            <rFont val="Calibri"/>
            <scheme val="minor"/>
          </rPr>
          <t>HC funds - FY23 for Fencing materials
	-Alison Whittaker</t>
        </r>
      </text>
    </comment>
    <comment ref="BI116" authorId="0" shapeId="0" xr:uid="{00000000-0006-0000-0000-000041000000}">
      <text>
        <r>
          <rPr>
            <sz val="11"/>
            <color theme="1"/>
            <rFont val="Calibri"/>
            <scheme val="minor"/>
          </rPr>
          <t>Amount without the prescribd fire. Fence portion is $137,280.
	-Alison Whittaker</t>
        </r>
      </text>
    </comment>
    <comment ref="BO118" authorId="0" shapeId="0" xr:uid="{00000000-0006-0000-0000-000042000000}">
      <text>
        <r>
          <rPr>
            <sz val="11"/>
            <color theme="1"/>
            <rFont val="Calibri"/>
            <scheme val="minor"/>
          </rPr>
          <t>NRCS portion not funded
	-Alison Whittaker</t>
        </r>
      </text>
    </comment>
    <comment ref="BC122" authorId="0" shapeId="0" xr:uid="{00000000-0006-0000-0000-000046000000}">
      <text>
        <r>
          <rPr>
            <sz val="11"/>
            <color theme="1"/>
            <rFont val="Calibri"/>
            <scheme val="minor"/>
          </rPr>
          <t>RF CoCo - 55k
U004 - 94,475
	-Alison Whittaker</t>
        </r>
      </text>
    </comment>
    <comment ref="BL126" authorId="0" shapeId="0" xr:uid="{00000000-0006-0000-0000-00004B000000}">
      <text>
        <r>
          <rPr>
            <sz val="11"/>
            <color theme="1"/>
            <rFont val="Calibri"/>
            <scheme val="minor"/>
          </rPr>
          <t>Maybe on the enhancement list
	-Alison Whittaker</t>
        </r>
      </text>
    </comment>
    <comment ref="BR128" authorId="0" shapeId="0" xr:uid="{00000000-0006-0000-0000-00001B000000}">
      <text>
        <r>
          <rPr>
            <sz val="11"/>
            <color theme="1"/>
            <rFont val="Calibri"/>
            <scheme val="minor"/>
          </rPr>
          <t>Direct Pay
	-Alison Whittaker</t>
        </r>
      </text>
    </comment>
  </commentList>
</comments>
</file>

<file path=xl/sharedStrings.xml><?xml version="1.0" encoding="utf-8"?>
<sst xmlns="http://schemas.openxmlformats.org/spreadsheetml/2006/main" count="1731" uniqueCount="540">
  <si>
    <t>Fully Funded</t>
  </si>
  <si>
    <t>Partially Funded</t>
  </si>
  <si>
    <t>Not Funded</t>
  </si>
  <si>
    <t>Project_ID</t>
  </si>
  <si>
    <t>Title</t>
  </si>
  <si>
    <t>Acres</t>
  </si>
  <si>
    <t>County</t>
  </si>
  <si>
    <t>SITLA</t>
  </si>
  <si>
    <t>BLM</t>
  </si>
  <si>
    <t>DOD</t>
  </si>
  <si>
    <t>FFSL</t>
  </si>
  <si>
    <t>NPS</t>
  </si>
  <si>
    <t>Private</t>
  </si>
  <si>
    <t>Tribal</t>
  </si>
  <si>
    <t>UDOT</t>
  </si>
  <si>
    <t>UDWR</t>
  </si>
  <si>
    <t>USFS</t>
  </si>
  <si>
    <t>USFWS</t>
  </si>
  <si>
    <t>USP</t>
  </si>
  <si>
    <t>ECP Spp.</t>
  </si>
  <si>
    <t>Deer</t>
  </si>
  <si>
    <t>Elk</t>
  </si>
  <si>
    <t>Turkey</t>
  </si>
  <si>
    <t>Proghorn</t>
  </si>
  <si>
    <t>Moose</t>
  </si>
  <si>
    <t>Bison</t>
  </si>
  <si>
    <t>BHS</t>
  </si>
  <si>
    <t>ECP MTG</t>
  </si>
  <si>
    <t>Fire Rehab</t>
  </si>
  <si>
    <t>NEPA</t>
  </si>
  <si>
    <t>NEPA $</t>
  </si>
  <si>
    <t>USFWS BIL</t>
  </si>
  <si>
    <t>WRI</t>
  </si>
  <si>
    <t>HC</t>
  </si>
  <si>
    <t>ECP</t>
  </si>
  <si>
    <t>BRFAC</t>
  </si>
  <si>
    <t>ESMF</t>
  </si>
  <si>
    <t>WRI Rank</t>
  </si>
  <si>
    <t>WRI Rank #</t>
  </si>
  <si>
    <t>WRI Score</t>
  </si>
  <si>
    <t>Region</t>
  </si>
  <si>
    <t>Lead.Agency</t>
  </si>
  <si>
    <t>PhoneOffice</t>
  </si>
  <si>
    <t>PhoneMobile</t>
  </si>
  <si>
    <t>Email</t>
  </si>
  <si>
    <t>ProposalSu</t>
  </si>
  <si>
    <t>Seed</t>
  </si>
  <si>
    <t>x</t>
  </si>
  <si>
    <t>CE/Other</t>
  </si>
  <si>
    <t>Pass Through</t>
  </si>
  <si>
    <t>PS</t>
  </si>
  <si>
    <t>5089 PS</t>
  </si>
  <si>
    <t>5089 CE</t>
  </si>
  <si>
    <t>Total Budget</t>
  </si>
  <si>
    <t>Check</t>
  </si>
  <si>
    <t>Fast Track to FY2023</t>
  </si>
  <si>
    <t>Through WRI/DWR FY24</t>
  </si>
  <si>
    <t>WRI Requested</t>
  </si>
  <si>
    <t>Remaining</t>
  </si>
  <si>
    <t>Notes</t>
  </si>
  <si>
    <t>DNR WRI</t>
  </si>
  <si>
    <t>DWR Funds</t>
  </si>
  <si>
    <t>Shared Stewardship</t>
  </si>
  <si>
    <t>NRCS</t>
  </si>
  <si>
    <t>Sportsman Groups</t>
  </si>
  <si>
    <t>Other</t>
  </si>
  <si>
    <t>Through Partner</t>
  </si>
  <si>
    <t>In-Kind</t>
  </si>
  <si>
    <t>Parley's Canyon Watershed Restoration Project FY 24</t>
  </si>
  <si>
    <t>SUMMIT,SALT LAKE</t>
  </si>
  <si>
    <t>X</t>
  </si>
  <si>
    <t>DETM</t>
  </si>
  <si>
    <t>High</t>
  </si>
  <si>
    <t>Central</t>
  </si>
  <si>
    <t>Nicole Smeeding</t>
  </si>
  <si>
    <t>Salt Lake City</t>
  </si>
  <si>
    <t>Mill Creek (Wasatch) Watershed Restoration Project FY24</t>
  </si>
  <si>
    <t>DEM</t>
  </si>
  <si>
    <t>Robert Edgel</t>
  </si>
  <si>
    <t>Utah Division of Wildlife Resources</t>
  </si>
  <si>
    <t>(801) 491-5653</t>
  </si>
  <si>
    <t>(435)671-0160</t>
  </si>
  <si>
    <t>redgel@utah.gov</t>
  </si>
  <si>
    <t>Lower Bear River Watershed Health Improvement - Phase 1 (FY24)</t>
  </si>
  <si>
    <t>BOX ELDER</t>
  </si>
  <si>
    <t>DT</t>
  </si>
  <si>
    <t>Northern</t>
  </si>
  <si>
    <t>Destiny Allgood</t>
  </si>
  <si>
    <t>U.S. Fish and Wildlife Service</t>
  </si>
  <si>
    <t>destiny_allgood@fws.gov</t>
  </si>
  <si>
    <t>Willow Watershed Improvements FY2024</t>
  </si>
  <si>
    <t>UINTAH,GRAND</t>
  </si>
  <si>
    <t>DETB</t>
  </si>
  <si>
    <t>Northeastern</t>
  </si>
  <si>
    <t>Tory Mathis</t>
  </si>
  <si>
    <t>435 790-1715</t>
  </si>
  <si>
    <t>(435)790-1715</t>
  </si>
  <si>
    <t>torymathis@utah.gov</t>
  </si>
  <si>
    <t>Utah Lake Shoreline Restoration (FY2024)</t>
  </si>
  <si>
    <t>UTAH</t>
  </si>
  <si>
    <t>Eric Ellis</t>
  </si>
  <si>
    <t>Utah Lake Authority</t>
  </si>
  <si>
    <t>Twelve Mile Watershed Restoration Project FY 24</t>
  </si>
  <si>
    <t>SANPETE</t>
  </si>
  <si>
    <t>DE</t>
  </si>
  <si>
    <t>Gooseberry East Phase 3</t>
  </si>
  <si>
    <t>SEVIER</t>
  </si>
  <si>
    <t>ET</t>
  </si>
  <si>
    <t>Southern</t>
  </si>
  <si>
    <t>Kelly Cornwall</t>
  </si>
  <si>
    <t>U.S. Forest Service</t>
  </si>
  <si>
    <t>(435)691-6001</t>
  </si>
  <si>
    <t>kcornwall@fs.fed.us</t>
  </si>
  <si>
    <t>Stansbury Mountains Big Game Habitat Improvement FY 24</t>
  </si>
  <si>
    <t>TOOELE</t>
  </si>
  <si>
    <t>DBHS</t>
  </si>
  <si>
    <t>Upper Provo Watershed Restoration Phase 8</t>
  </si>
  <si>
    <t>SUMMIT,WASATCH</t>
  </si>
  <si>
    <t>Jeremy Nelson</t>
  </si>
  <si>
    <t>435-302-7390</t>
  </si>
  <si>
    <t>jeremy.nelson@usda.gov</t>
  </si>
  <si>
    <t>Mill Creek (Moab) Restoration 4</t>
  </si>
  <si>
    <t>SAN JUAN</t>
  </si>
  <si>
    <t>DET</t>
  </si>
  <si>
    <t>Southeastern</t>
  </si>
  <si>
    <t>Duncan Fuchise</t>
  </si>
  <si>
    <t>Forestry, Fire, State Lands (FFSL)</t>
  </si>
  <si>
    <t>(435) 210-4328</t>
  </si>
  <si>
    <t>dfuchise@utah.gov</t>
  </si>
  <si>
    <t>Salina Creek Phase 5</t>
  </si>
  <si>
    <t>Little Bear Watershed Restoration</t>
  </si>
  <si>
    <t>CACHE</t>
  </si>
  <si>
    <t>Morgan Mendenhall</t>
  </si>
  <si>
    <t>(435) 752-8701</t>
  </si>
  <si>
    <t>(435)669-1153</t>
  </si>
  <si>
    <t>morganmendenhall@utah.gov</t>
  </si>
  <si>
    <t>Zion Migration Corridor Habitat Improvement Phase IV</t>
  </si>
  <si>
    <t>KANE</t>
  </si>
  <si>
    <t>Stan Gurley</t>
  </si>
  <si>
    <t>(801) 717-5896</t>
  </si>
  <si>
    <t>435-590-5690</t>
  </si>
  <si>
    <t>stangurley@utah.gov</t>
  </si>
  <si>
    <t>Stewart Lake WMA habitat improvements</t>
  </si>
  <si>
    <t>UINTAH</t>
  </si>
  <si>
    <t>T</t>
  </si>
  <si>
    <t>x?</t>
  </si>
  <si>
    <t>Aquatic and Riparian Improvement on the Lower Beaver River near Minersville Reservoir - FY24</t>
  </si>
  <si>
    <t>BEAVER</t>
  </si>
  <si>
    <t>D</t>
  </si>
  <si>
    <t>Nic Braithwaite</t>
  </si>
  <si>
    <t>435 592-4488</t>
  </si>
  <si>
    <t>(435)592-4488</t>
  </si>
  <si>
    <t>nicolasbraithwaite@utah.gov</t>
  </si>
  <si>
    <t>Southern Region Riparian Restoration FY24</t>
  </si>
  <si>
    <t>IRON,KANE,GARFIELD,BEAVER,WASHINGTON,MILLARD,PIUTE,WAYNE,SEVIER</t>
  </si>
  <si>
    <t>E</t>
  </si>
  <si>
    <t>Teresa Griffin</t>
  </si>
  <si>
    <t>(435) 865-6100</t>
  </si>
  <si>
    <t>(435)691-0638</t>
  </si>
  <si>
    <t>teresagriffin@utah.gov</t>
  </si>
  <si>
    <t>Bear River Watershed Resilience Phase 4</t>
  </si>
  <si>
    <t>SUMMIT</t>
  </si>
  <si>
    <t>Thistle Creek Watershed Restoration - Phase 3</t>
  </si>
  <si>
    <t>Mark Farmer</t>
  </si>
  <si>
    <t>801 491-5654</t>
  </si>
  <si>
    <t>(801)361-3744</t>
  </si>
  <si>
    <t>markfarmer@utah.gov</t>
  </si>
  <si>
    <t>Anadarko Phase 2</t>
  </si>
  <si>
    <t>Peter Howard</t>
  </si>
  <si>
    <t>307-677-3962</t>
  </si>
  <si>
    <t>peter.howard@usda.gov</t>
  </si>
  <si>
    <t>Beaver River Watershed Improvement Year 4 Shared Stewardship</t>
  </si>
  <si>
    <t>Cory Norman</t>
  </si>
  <si>
    <t>(435)691-2727</t>
  </si>
  <si>
    <t>cory.norman@usda.gov</t>
  </si>
  <si>
    <t>North Grouse Creek Habitat Restoration</t>
  </si>
  <si>
    <t>-</t>
  </si>
  <si>
    <t>Brad Jessop</t>
  </si>
  <si>
    <t>Bureau of Land Management</t>
  </si>
  <si>
    <t>(801)558-8055</t>
  </si>
  <si>
    <t>bdjessop@blm.gov</t>
  </si>
  <si>
    <t>Diamond Fork and Spanish Fork River Watershed Post Fire Restoration Phase IV</t>
  </si>
  <si>
    <t>Michael Slater</t>
  </si>
  <si>
    <t>(801) 491-5651</t>
  </si>
  <si>
    <t>(801)491-5651</t>
  </si>
  <si>
    <t>michaelslater@utah.gov</t>
  </si>
  <si>
    <t>Central Region Riparian Restoration FY24</t>
  </si>
  <si>
    <t>Josee Seamons</t>
  </si>
  <si>
    <t>Parker Mountain Spike Treatments phase II</t>
  </si>
  <si>
    <t>GARFIELD,PIUTE,WAYNE</t>
  </si>
  <si>
    <t>DEP</t>
  </si>
  <si>
    <t>Jim Lamb</t>
  </si>
  <si>
    <t>(435) 691-2073</t>
  </si>
  <si>
    <t>jimlamb@utah.gov</t>
  </si>
  <si>
    <t>West Desert Vegetation Management</t>
  </si>
  <si>
    <t>MILLARD</t>
  </si>
  <si>
    <t>P</t>
  </si>
  <si>
    <t>-+</t>
  </si>
  <si>
    <t>Kevin Wheeler</t>
  </si>
  <si>
    <t>(435) 879-8694</t>
  </si>
  <si>
    <t>(435)691-1362</t>
  </si>
  <si>
    <t>kevinwheeler@utah.gov</t>
  </si>
  <si>
    <t>North Hills Sagebrush Habitat Enhancement and Water System</t>
  </si>
  <si>
    <t>IRON</t>
  </si>
  <si>
    <t>DP</t>
  </si>
  <si>
    <t>Manti Meadows Wetland and Upland Habitat Improvement Phase 4</t>
  </si>
  <si>
    <t>Northern Region Riparian Restoration FY 24</t>
  </si>
  <si>
    <t>SUMMIT,BOX ELDER,CACHE</t>
  </si>
  <si>
    <t>Shane Hill</t>
  </si>
  <si>
    <t>801 491-5653</t>
  </si>
  <si>
    <t>sahill@utah.gov</t>
  </si>
  <si>
    <t>Panguitch Creek Stream and Sagebrush Restoration</t>
  </si>
  <si>
    <t>GARFIELD</t>
  </si>
  <si>
    <t>Anthro/Avintaquin Lop and Scatter</t>
  </si>
  <si>
    <t>DUCHESNE</t>
  </si>
  <si>
    <t>Bob Christensen</t>
  </si>
  <si>
    <t>(435)781-5232</t>
  </si>
  <si>
    <t>rchristensen@fs.fed.us</t>
  </si>
  <si>
    <t>Fremont - Buck Horn North</t>
  </si>
  <si>
    <t>Medium</t>
  </si>
  <si>
    <t>Jeremy Cox</t>
  </si>
  <si>
    <t>435-865-3042</t>
  </si>
  <si>
    <t>jcox@blm.gov</t>
  </si>
  <si>
    <t>Shurtz Creek Habitat Enhancement and Wildfire Protection Phase1</t>
  </si>
  <si>
    <t>Mirror Lake Highway 150 Hazard Tree Removal &amp; Fuel Break</t>
  </si>
  <si>
    <t>SUMMIT,WASATCH,DUCHESNE</t>
  </si>
  <si>
    <t>Northern Great Salt Lake Region Phragmites and Tamarisk Mitigation FY 2024</t>
  </si>
  <si>
    <t>WEBER</t>
  </si>
  <si>
    <t>Troy Burgess</t>
  </si>
  <si>
    <t>Wasatch Wigeons</t>
  </si>
  <si>
    <t>801-620-0729</t>
  </si>
  <si>
    <t>troy@wasatchwigeons.org</t>
  </si>
  <si>
    <t>Cinnamon Creek WMA Wet Meadow/Stream Restoration</t>
  </si>
  <si>
    <t>Quichapa Lake Hydrology and Vegetation Enhancement (Phase 4)</t>
  </si>
  <si>
    <t>Dustin Schaible</t>
  </si>
  <si>
    <t>605 321-7880</t>
  </si>
  <si>
    <t>605-321-7880</t>
  </si>
  <si>
    <t>dschaible@blm.gov</t>
  </si>
  <si>
    <t>Duchesne River bank stabilization and riparian improvements FY24</t>
  </si>
  <si>
    <t>Bryan Engelbert</t>
  </si>
  <si>
    <t>(435) 781-9453</t>
  </si>
  <si>
    <t>(435)219-6525</t>
  </si>
  <si>
    <t>bengelbert@utah.gov</t>
  </si>
  <si>
    <t>Kyune Creek Slashing</t>
  </si>
  <si>
    <t>Poverty Flat Herbicide Project Phase II</t>
  </si>
  <si>
    <t>Kendall Bagley</t>
  </si>
  <si>
    <t>(435) 633-5522</t>
  </si>
  <si>
    <t>((435)633-5522</t>
  </si>
  <si>
    <t>kendallbagley@utah.gov</t>
  </si>
  <si>
    <t>Stewart Lake WMA Uplands Renovation Project Phase 4</t>
  </si>
  <si>
    <t>Annelyse Biblehimer</t>
  </si>
  <si>
    <t>Pheasants Forever</t>
  </si>
  <si>
    <t>abiblehimer@pheasantsforever.org</t>
  </si>
  <si>
    <t>Eagle Mountain Wildlife Migration Corridor Preservation FY24</t>
  </si>
  <si>
    <t>Wallsburg WMA Shrub Restoration FY-24</t>
  </si>
  <si>
    <t>WASATCH</t>
  </si>
  <si>
    <t>UTTR Habitat Restoration 2023 (FY24)</t>
  </si>
  <si>
    <t>Low</t>
  </si>
  <si>
    <t>Russ Lawrence</t>
  </si>
  <si>
    <t>U.S. Air Force</t>
  </si>
  <si>
    <t>(801)589-1326</t>
  </si>
  <si>
    <t>clair.lawrence@us.af.mil</t>
  </si>
  <si>
    <t>Timpanogos WMA Shrub Restoration - FY24</t>
  </si>
  <si>
    <t>Cache Valley Upland Game Habitat Improvements</t>
  </si>
  <si>
    <t>Central Region Upland Game Project FY 24</t>
  </si>
  <si>
    <t>BLM Canyon Country District Water Rights Project</t>
  </si>
  <si>
    <t>Ann Marie Aubry</t>
  </si>
  <si>
    <t>435 259-2173</t>
  </si>
  <si>
    <t>(435)260-0689</t>
  </si>
  <si>
    <t>aaubry@frontiernet.net</t>
  </si>
  <si>
    <t>MDF Stewardship Position FY24</t>
  </si>
  <si>
    <t>NA</t>
  </si>
  <si>
    <t>No Presentation</t>
  </si>
  <si>
    <t>WRI-NR</t>
  </si>
  <si>
    <t>Statewide</t>
  </si>
  <si>
    <t>Evan DeHamer</t>
  </si>
  <si>
    <t>Mule Deer Foundation</t>
  </si>
  <si>
    <t>208-407-9434</t>
  </si>
  <si>
    <t>evan@muledeer.org</t>
  </si>
  <si>
    <t>Strawberry Ridge Watershed Restoration Project FY 24</t>
  </si>
  <si>
    <t>WASATCH,UTAH</t>
  </si>
  <si>
    <t>NR</t>
  </si>
  <si>
    <t>Joseph Fisch</t>
  </si>
  <si>
    <t>Logan Canyon Juniper- Botany Surveys</t>
  </si>
  <si>
    <t>Milena Rockwood</t>
  </si>
  <si>
    <t>801-557-9628</t>
  </si>
  <si>
    <t>mrockwood@fs.fed.us</t>
  </si>
  <si>
    <t>Hydrologic Monitoring of Environmental Restoration Projects FY 24</t>
  </si>
  <si>
    <t>Hugh Hurlow</t>
  </si>
  <si>
    <t>Utah Geological Survey</t>
  </si>
  <si>
    <t>Weber River Watershed Restoration and Forest Resilience - FY24</t>
  </si>
  <si>
    <t>WEBER,DAVIS</t>
  </si>
  <si>
    <t>Jessica Kirby</t>
  </si>
  <si>
    <t>Summit County</t>
  </si>
  <si>
    <t>435 602-0308</t>
  </si>
  <si>
    <t>jkirby@summitcounty.org</t>
  </si>
  <si>
    <t>Cut and pile work not funded yet</t>
  </si>
  <si>
    <t>Upper Price River Watershed FY24</t>
  </si>
  <si>
    <t>UTAH,CARBON</t>
  </si>
  <si>
    <t>Lydia Zowada</t>
  </si>
  <si>
    <t>Utah Division of Forestry, Fire &amp; State Lands</t>
  </si>
  <si>
    <t>(435) 210-0792</t>
  </si>
  <si>
    <t>(435)210-0792</t>
  </si>
  <si>
    <t>lzowada@utah.gov</t>
  </si>
  <si>
    <t>Scofield and Minnie Maud project areas funded</t>
  </si>
  <si>
    <t>Greater Fremont Plateau Habitat Restoration Phase V - Bear Valley</t>
  </si>
  <si>
    <t>Michael Golden</t>
  </si>
  <si>
    <t>(435)559-0512</t>
  </si>
  <si>
    <t>mgolden@fs.fed.us</t>
  </si>
  <si>
    <t>Funds requested from ESMF.  Funding has not been approved yet.</t>
  </si>
  <si>
    <t>Monroe Mountain Aspen Ecosystems Restoration Project (Phases 7-9)</t>
  </si>
  <si>
    <t>PIUTE,SEVIER</t>
  </si>
  <si>
    <t>Underfunded for now pending use of funds from previous phases.  Will fund additional portions of project if/when needed.</t>
  </si>
  <si>
    <t>Lost Creek Collaborative Phase 2</t>
  </si>
  <si>
    <t>Please phase</t>
  </si>
  <si>
    <t>North Sheeprocks Watershed Restoration FY 24</t>
  </si>
  <si>
    <t>Guy Wilson</t>
  </si>
  <si>
    <t>801-360-0802</t>
  </si>
  <si>
    <t>guy.wilson@usda.gov</t>
  </si>
  <si>
    <t>Funds requested from USFWS.  Funding has not been approved yet.</t>
  </si>
  <si>
    <t>Phragmites and Invasive Weed Control FY24</t>
  </si>
  <si>
    <t>WEBER,DAVIS,SALT LAKE</t>
  </si>
  <si>
    <t>Chad Cranney</t>
  </si>
  <si>
    <t>(435) 854-3610</t>
  </si>
  <si>
    <t>(801)388-3942</t>
  </si>
  <si>
    <t>chadcranney@utah.gov</t>
  </si>
  <si>
    <t>Only a portion of PR Enhancement approved</t>
  </si>
  <si>
    <t>Tabby Mountain Habitat Improvements FY2024</t>
  </si>
  <si>
    <t>+</t>
  </si>
  <si>
    <t>Buck Hollow Bullhog</t>
  </si>
  <si>
    <t>JUAB</t>
  </si>
  <si>
    <t>Trevor Riding</t>
  </si>
  <si>
    <t>triding@blm.gov</t>
  </si>
  <si>
    <t>Eastern La Sals Watershed Restoration Project phase III</t>
  </si>
  <si>
    <t>Barb Smith</t>
  </si>
  <si>
    <t>(435)260-2368</t>
  </si>
  <si>
    <t>barb.smith@usda.gov</t>
  </si>
  <si>
    <t>East Coyote/Ray Mesa Bullhog (1000 BLM acres &amp;SITLA) and Thompson Flat East LaSal Bullhog funded</t>
  </si>
  <si>
    <t>Mud Springs ponderosa</t>
  </si>
  <si>
    <t>Jake Schoppe</t>
  </si>
  <si>
    <t>(435)676-9300</t>
  </si>
  <si>
    <t>jschoppe@fs.fed.us</t>
  </si>
  <si>
    <t>Northern L&amp;S and Bullhog portions.  Potentially an additional 50k from ESMF once it is awarded</t>
  </si>
  <si>
    <t>Sanpitch Mountains Collaborative Phase I</t>
  </si>
  <si>
    <t>SANPETE,JUAB</t>
  </si>
  <si>
    <t>Brant Hallows</t>
  </si>
  <si>
    <t>435-896-1509</t>
  </si>
  <si>
    <t>(___)___-____</t>
  </si>
  <si>
    <t>bhallows@blm.gov</t>
  </si>
  <si>
    <t>All work except the actual fire are funded</t>
  </si>
  <si>
    <t>Big Cottonwood Restoration Surveys FY24</t>
  </si>
  <si>
    <t>SUMMIT,WASATCH,SALT LAKE</t>
  </si>
  <si>
    <t>Only received NPL funds</t>
  </si>
  <si>
    <t xml:space="preserve">Parowan Front Herbicide Maple Hollow Lop and Scatter Second Mound Restoration Project </t>
  </si>
  <si>
    <t>Curtis Roundy</t>
  </si>
  <si>
    <t>(435) 691-0307</t>
  </si>
  <si>
    <t>(435)868-8854</t>
  </si>
  <si>
    <t>curtisroundy@utah.gov</t>
  </si>
  <si>
    <t>Partially funded.  Funds for Second Mound portion requested from ESMF have not be awarded yet.</t>
  </si>
  <si>
    <t>Long Hill Vegetation Treatment FY24</t>
  </si>
  <si>
    <t>Martin Esplin</t>
  </si>
  <si>
    <t>435 572 5420</t>
  </si>
  <si>
    <t>mesplin@blm.gov</t>
  </si>
  <si>
    <t>Will need to phase unless additional BLM funds become available</t>
  </si>
  <si>
    <t xml:space="preserve">Washington County T &amp; E Species Habitat Restoration </t>
  </si>
  <si>
    <t>WASHINGTON</t>
  </si>
  <si>
    <t>Jessica Kinross</t>
  </si>
  <si>
    <t>jessicavan@utah.gov</t>
  </si>
  <si>
    <t>Only received ESMF funds</t>
  </si>
  <si>
    <t>Ephraim Watershed Restoration Phase 4 (FY24)</t>
  </si>
  <si>
    <t>Nels Rasmussen</t>
  </si>
  <si>
    <t>Will need to phase the cut and pile work</t>
  </si>
  <si>
    <t>Lou Springs Wet Meadow and Sage Brush Habitat Restoration</t>
  </si>
  <si>
    <t>Partially funded.  Please phase unless additional funds become available</t>
  </si>
  <si>
    <t>Abajo Mountains MX/RX (FY24)</t>
  </si>
  <si>
    <t>Only Shared Stewardship funds received</t>
  </si>
  <si>
    <t>Thousand Lakes Habitat Improvement Phase III</t>
  </si>
  <si>
    <t>WAYNE</t>
  </si>
  <si>
    <t>Looking for additional wildlife funding.  Will add ICP if it becomes available</t>
  </si>
  <si>
    <t>Mahogany Ridge Bullhog Phase II</t>
  </si>
  <si>
    <t>Masako Wright</t>
  </si>
  <si>
    <t>(801)865-0652</t>
  </si>
  <si>
    <t>masako.wright@usda.gov</t>
  </si>
  <si>
    <t>Lop and scatter portion funded by sportsman groups</t>
  </si>
  <si>
    <t>Yellowjacket Monument Knoll</t>
  </si>
  <si>
    <t>DTBHS</t>
  </si>
  <si>
    <t>Steven Barker</t>
  </si>
  <si>
    <t>435-590-1061</t>
  </si>
  <si>
    <t>sabarker@blm.gov</t>
  </si>
  <si>
    <t>Will need to phase unless additional BLM or other funds become available</t>
  </si>
  <si>
    <t>Little Valley Hollow</t>
  </si>
  <si>
    <t>Dameon Julander</t>
  </si>
  <si>
    <t>(435)590-4823</t>
  </si>
  <si>
    <t>djulande@blm.gov</t>
  </si>
  <si>
    <t>Ott's Canyon Habitat Improvement Phase 2</t>
  </si>
  <si>
    <t>Jacob Hall</t>
  </si>
  <si>
    <t>(435) 671-0160</t>
  </si>
  <si>
    <t>385-310-2996</t>
  </si>
  <si>
    <t>jacobthall@utah.gov</t>
  </si>
  <si>
    <t>Only receiving NRCS funds if they are approved. No other funding available</t>
  </si>
  <si>
    <t xml:space="preserve">West Emery County Watershed Restoration </t>
  </si>
  <si>
    <t>EMERY,SEVIER</t>
  </si>
  <si>
    <t>John Pell</t>
  </si>
  <si>
    <t>435-820-1480</t>
  </si>
  <si>
    <t>john.d.pell@usda.gov</t>
  </si>
  <si>
    <t>Slightly underfunded.  Looking for additional wildlife related funding</t>
  </si>
  <si>
    <t>Last Chance Habitat Improvement</t>
  </si>
  <si>
    <t>Only received NRCS funds</t>
  </si>
  <si>
    <t>Central Mountains (Nebo) Big Game Winter Habitat Restoration FY24</t>
  </si>
  <si>
    <t>JUAB,UTAH</t>
  </si>
  <si>
    <t>Planting portion of project funded by Sportsman groups and Habitat Council.  Mastication not funded.</t>
  </si>
  <si>
    <t>Red Hills Vegetation Treatment</t>
  </si>
  <si>
    <t>Stewart Hansen</t>
  </si>
  <si>
    <t>Johnson Mountain Ranch Bullhog</t>
  </si>
  <si>
    <t>Antelope Springs Habitat and Watershed Improvement</t>
  </si>
  <si>
    <t xml:space="preserve">Three Knolls Phase 1 </t>
  </si>
  <si>
    <t>MILLARD,SEVIER</t>
  </si>
  <si>
    <t>Only received funds for the BLM portion</t>
  </si>
  <si>
    <t>Wasatch (Sheepcreek) Big Game Winter Habitat Restoration FY24</t>
  </si>
  <si>
    <t>Partially funded.  Requested funding from USFWS but has not been awarded yet.</t>
  </si>
  <si>
    <t xml:space="preserve">The Gap/Horse Hollow Utah Prairie Dog Habitat Restoration </t>
  </si>
  <si>
    <t>Derek Christensen</t>
  </si>
  <si>
    <t>dgchristensen@blm.gov</t>
  </si>
  <si>
    <t>May need to be resubmitted for FY25 as only small amount of BLM was received</t>
  </si>
  <si>
    <t>Fillmore WMA Habitat Improvement Project Phase I</t>
  </si>
  <si>
    <t>Only cattleguard funded</t>
  </si>
  <si>
    <t>Fillmore Big Game Planting</t>
  </si>
  <si>
    <t>Mineral Range Water Development Project</t>
  </si>
  <si>
    <t>Only received sportsman funding - Please advise if not enough to complete anything</t>
  </si>
  <si>
    <t>Levan WMA Shrub Restoration Project - FY24</t>
  </si>
  <si>
    <t>Underfunded for now pending additional Habitat Council funds becoming available</t>
  </si>
  <si>
    <t xml:space="preserve">Monticello Uplands Arch </t>
  </si>
  <si>
    <t>Charles Fischer</t>
  </si>
  <si>
    <t>435-259-2114</t>
  </si>
  <si>
    <t>cfischer@blm.gov</t>
  </si>
  <si>
    <t>SITLA arch not approved.  Will fund SITLA arch if project is funded in future</t>
  </si>
  <si>
    <t xml:space="preserve">Triangle Uplands arch </t>
  </si>
  <si>
    <t>GRAND</t>
  </si>
  <si>
    <t>Vernal Municipal Watershed Restoration Project Phase 2</t>
  </si>
  <si>
    <t>UINTAH,DAGGETT</t>
  </si>
  <si>
    <t>xArch</t>
  </si>
  <si>
    <t>Blaine Tarbell</t>
  </si>
  <si>
    <t>Only received Shared Stewardship funds</t>
  </si>
  <si>
    <t>North Zone Aspen Restoration- Surveys</t>
  </si>
  <si>
    <t>RICH,CACHE</t>
  </si>
  <si>
    <t>Only received sportsman funding - Please advise if not enough to get some surveys completed</t>
  </si>
  <si>
    <t>Flake Mountain RX</t>
  </si>
  <si>
    <t>San Juan River Restoration 6.0 - Utah</t>
  </si>
  <si>
    <t>Gabriel Bissonette</t>
  </si>
  <si>
    <t>(435)259-2188</t>
  </si>
  <si>
    <t>gbissone@blm.gov</t>
  </si>
  <si>
    <t>Colorado River Riparian Side Canyon Restoration</t>
  </si>
  <si>
    <t>SAN JUAN,GRAND</t>
  </si>
  <si>
    <t>DETBHS</t>
  </si>
  <si>
    <t>Matthew McEttrick</t>
  </si>
  <si>
    <t>Rim to Rim Restoration</t>
  </si>
  <si>
    <t>matt@reveg.org</t>
  </si>
  <si>
    <t>Woody Invasive Species Treatment and Monitoring of Vegetation Establishment &amp; Channel Change in the Escalante River Watershed</t>
  </si>
  <si>
    <t>KANE,GARFIELD</t>
  </si>
  <si>
    <t>Kevin Berend</t>
  </si>
  <si>
    <t>Grand Staircase Escalante Partners</t>
  </si>
  <si>
    <t>Manti La Sal NF South Zone Hydrologic Rehabilitation and Restoration 1.0</t>
  </si>
  <si>
    <t>Daniel Lay</t>
  </si>
  <si>
    <t>daniel.c.lay@usda.gov</t>
  </si>
  <si>
    <t>Indian Peaks WMA Mule Deer Habitat Improvement Project Phase IV</t>
  </si>
  <si>
    <t>Pariette Wetlands Water Control Improvement (Phase 3)</t>
  </si>
  <si>
    <t>Jordan McMahon</t>
  </si>
  <si>
    <t>jmcmahon@blm.gov</t>
  </si>
  <si>
    <t>Hans Pumpernickle Shared Stewardship Phase 2</t>
  </si>
  <si>
    <t>Sean Kelly</t>
  </si>
  <si>
    <t>Dolores River Restoration 7.0 - Cottonwood Gallery Restoration</t>
  </si>
  <si>
    <t>Hatch Bench Habitat and Watershed Improvement Project</t>
  </si>
  <si>
    <t>White Sage Flat Habitat Restoration Project Phase 2</t>
  </si>
  <si>
    <t>Bryce Monroe</t>
  </si>
  <si>
    <t>(801)367-1034</t>
  </si>
  <si>
    <t>blmonroe@fs.fed.us</t>
  </si>
  <si>
    <t>West Northwest D1 Wildlife Habitat Project- Phase 2</t>
  </si>
  <si>
    <t>DAGGETT</t>
  </si>
  <si>
    <t>DEBHS</t>
  </si>
  <si>
    <t>Natasha Hadden</t>
  </si>
  <si>
    <t>(970) 629-3197</t>
  </si>
  <si>
    <t>natasha.hadden@usda.gov</t>
  </si>
  <si>
    <t>Lower Bowns Habitat Improvement</t>
  </si>
  <si>
    <t>GARFIELD,WAYNE</t>
  </si>
  <si>
    <t>Devin Johnson</t>
  </si>
  <si>
    <t>(435)691-2058</t>
  </si>
  <si>
    <t>devinjohnson@fs.fed.us</t>
  </si>
  <si>
    <t>Beaver Unit Winter Range Enhancement East Side Phase I</t>
  </si>
  <si>
    <t>PIUTE</t>
  </si>
  <si>
    <t>Carbon and Emery County Habitat Restoration and Maintenance</t>
  </si>
  <si>
    <t>CARBON,EMERY</t>
  </si>
  <si>
    <t>Stuart Bedke</t>
  </si>
  <si>
    <t>Avon-Liberty Mule Deer Winter Range Improvements</t>
  </si>
  <si>
    <t>WEBER,CACHE</t>
  </si>
  <si>
    <t xml:space="preserve">Central Utah Habitat Maintenance Project Phase III </t>
  </si>
  <si>
    <t>Fuller Bottom Riparian and Upland Improvement FY 24</t>
  </si>
  <si>
    <t>EMERY</t>
  </si>
  <si>
    <t>Tyler Arnold</t>
  </si>
  <si>
    <t>(435) 636-9238</t>
  </si>
  <si>
    <t>tarnold@utah.gov</t>
  </si>
  <si>
    <t xml:space="preserve">Red Canyon Habitat Restoration Project Phase II </t>
  </si>
  <si>
    <t>Red Creek Flat Riparian Protection</t>
  </si>
  <si>
    <t>Tom Platero</t>
  </si>
  <si>
    <t>(435) 219-3557</t>
  </si>
  <si>
    <t>tdplatero@utah.gov</t>
  </si>
  <si>
    <t>Watts Mountain Habitat Improvement Phase 2</t>
  </si>
  <si>
    <t>Lannce Sudweeks</t>
  </si>
  <si>
    <t>lannce.sudweeks@usda.gov</t>
  </si>
  <si>
    <t>Tanner Mountain Prescribed Burn</t>
  </si>
  <si>
    <t>Art Partridge</t>
  </si>
  <si>
    <t>435-310-0122</t>
  </si>
  <si>
    <t>a1partrid@gmail.com</t>
  </si>
  <si>
    <t>Camp Williams juniper forest and riparian habitat rehab for bird, pollinator, and bat species</t>
  </si>
  <si>
    <t>Chris Frauenhofer</t>
  </si>
  <si>
    <t>Utah National Guard</t>
  </si>
  <si>
    <t>cfrauenhofer@utah.gov</t>
  </si>
  <si>
    <t>Weed Inventory and Herbicide Treatment FY24</t>
  </si>
  <si>
    <t>DEB</t>
  </si>
  <si>
    <t>Dixie Sadlier</t>
  </si>
  <si>
    <t>(435)828-5531</t>
  </si>
  <si>
    <t>dsadlier@blm.gov</t>
  </si>
  <si>
    <t>Moab field office Cheatgrass Control</t>
  </si>
  <si>
    <t>DEPBHS</t>
  </si>
  <si>
    <t>3- Very Low</t>
  </si>
  <si>
    <t>Dugway Proving Grounds Springs Restoration Phase I</t>
  </si>
  <si>
    <t>Nathan Long</t>
  </si>
  <si>
    <t>U.S. Army</t>
  </si>
  <si>
    <t>435-830-8921</t>
  </si>
  <si>
    <t>nathan.long10.civ@army.mil</t>
  </si>
  <si>
    <t>Elbow Ranch WMA Water System Phase III</t>
  </si>
  <si>
    <t>Woodruff Co-op Fence Modification for Big Game</t>
  </si>
  <si>
    <t>RICH</t>
  </si>
  <si>
    <t>Nancy Williams</t>
  </si>
  <si>
    <t>Willow Watershed Plan</t>
  </si>
  <si>
    <t>Harts Draw Habitat Improvement Project FY24</t>
  </si>
  <si>
    <t>Thousand Lakes Habitat Improvement Phase IV Archealogy</t>
  </si>
  <si>
    <t>Weber River Watershed Restoration and Forest Resilience - FY24 NEPA</t>
  </si>
  <si>
    <t>Fiscal Year</t>
  </si>
  <si>
    <t>Project Manager</t>
  </si>
  <si>
    <t>FY 2024 - WRI 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</si>
</sst>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9C6500"/>
      <name val="Calibri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9"/>
      <color rgb="FF1F1F1F"/>
      <name val="Arial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3" fontId="1" fillId="0" borderId="0" xfId="0" applyNumberFormat="1" applyFont="1"/>
    <xf numFmtId="0" fontId="1" fillId="0" borderId="0" xfId="0" applyFont="1"/>
    <xf numFmtId="44" fontId="1" fillId="0" borderId="0" xfId="0" applyNumberFormat="1" applyFont="1"/>
    <xf numFmtId="44" fontId="1" fillId="2" borderId="1" xfId="0" applyNumberFormat="1" applyFont="1" applyFill="1" applyBorder="1"/>
    <xf numFmtId="9" fontId="1" fillId="0" borderId="0" xfId="0" applyNumberFormat="1" applyFont="1"/>
    <xf numFmtId="1" fontId="2" fillId="3" borderId="1" xfId="0" applyNumberFormat="1" applyFont="1" applyFill="1" applyBorder="1"/>
    <xf numFmtId="1" fontId="2" fillId="4" borderId="1" xfId="0" applyNumberFormat="1" applyFont="1" applyFill="1" applyBorder="1"/>
    <xf numFmtId="1" fontId="2" fillId="5" borderId="2" xfId="0" applyNumberFormat="1" applyFont="1" applyFill="1" applyBorder="1"/>
    <xf numFmtId="1" fontId="2" fillId="0" borderId="3" xfId="0" applyNumberFormat="1" applyFont="1" applyBorder="1" applyAlignment="1">
      <alignment wrapText="1"/>
    </xf>
    <xf numFmtId="43" fontId="2" fillId="0" borderId="3" xfId="0" applyNumberFormat="1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44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3" xfId="0" applyFont="1" applyBorder="1"/>
    <xf numFmtId="0" fontId="4" fillId="0" borderId="3" xfId="0" applyFont="1" applyBorder="1"/>
    <xf numFmtId="44" fontId="5" fillId="0" borderId="3" xfId="0" applyNumberFormat="1" applyFont="1" applyBorder="1" applyAlignment="1">
      <alignment wrapText="1"/>
    </xf>
    <xf numFmtId="44" fontId="5" fillId="0" borderId="3" xfId="0" applyNumberFormat="1" applyFont="1" applyBorder="1"/>
    <xf numFmtId="0" fontId="1" fillId="3" borderId="3" xfId="0" applyFont="1" applyFill="1" applyBorder="1"/>
    <xf numFmtId="0" fontId="6" fillId="0" borderId="3" xfId="0" applyFont="1" applyBorder="1"/>
    <xf numFmtId="43" fontId="1" fillId="0" borderId="3" xfId="0" applyNumberFormat="1" applyFont="1" applyBorder="1"/>
    <xf numFmtId="2" fontId="1" fillId="0" borderId="3" xfId="0" applyNumberFormat="1" applyFont="1" applyBorder="1"/>
    <xf numFmtId="0" fontId="1" fillId="4" borderId="3" xfId="0" applyFont="1" applyFill="1" applyBorder="1"/>
    <xf numFmtId="0" fontId="1" fillId="0" borderId="3" xfId="0" applyFont="1" applyBorder="1"/>
    <xf numFmtId="44" fontId="1" fillId="0" borderId="3" xfId="0" applyNumberFormat="1" applyFont="1" applyBorder="1"/>
    <xf numFmtId="44" fontId="1" fillId="2" borderId="3" xfId="0" applyNumberFormat="1" applyFont="1" applyFill="1" applyBorder="1"/>
    <xf numFmtId="0" fontId="1" fillId="5" borderId="3" xfId="0" applyFont="1" applyFill="1" applyBorder="1"/>
    <xf numFmtId="1" fontId="1" fillId="2" borderId="1" xfId="0" applyNumberFormat="1" applyFont="1" applyFill="1" applyBorder="1" applyAlignment="1">
      <alignment wrapText="1"/>
    </xf>
    <xf numFmtId="44" fontId="1" fillId="0" borderId="0" xfId="0" applyNumberFormat="1" applyFont="1" applyAlignment="1">
      <alignment wrapText="1"/>
    </xf>
    <xf numFmtId="44" fontId="1" fillId="0" borderId="3" xfId="0" applyNumberFormat="1" applyFont="1" applyBorder="1" applyAlignment="1">
      <alignment wrapText="1"/>
    </xf>
    <xf numFmtId="4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44" fontId="2" fillId="0" borderId="7" xfId="0" applyNumberFormat="1" applyFont="1" applyBorder="1" applyAlignment="1">
      <alignment wrapText="1"/>
    </xf>
    <xf numFmtId="44" fontId="5" fillId="0" borderId="8" xfId="0" applyNumberFormat="1" applyFont="1" applyBorder="1" applyAlignment="1">
      <alignment wrapText="1"/>
    </xf>
    <xf numFmtId="44" fontId="1" fillId="2" borderId="6" xfId="0" applyNumberFormat="1" applyFont="1" applyFill="1" applyBorder="1"/>
    <xf numFmtId="1" fontId="1" fillId="2" borderId="3" xfId="0" applyNumberFormat="1" applyFont="1" applyFill="1" applyBorder="1"/>
    <xf numFmtId="44" fontId="1" fillId="2" borderId="5" xfId="0" applyNumberFormat="1" applyFont="1" applyFill="1" applyBorder="1"/>
    <xf numFmtId="0" fontId="1" fillId="0" borderId="3" xfId="0" quotePrefix="1" applyFont="1" applyBorder="1"/>
    <xf numFmtId="44" fontId="7" fillId="0" borderId="3" xfId="0" applyNumberFormat="1" applyFont="1" applyBorder="1"/>
    <xf numFmtId="0" fontId="4" fillId="0" borderId="0" xfId="0" applyFont="1"/>
    <xf numFmtId="43" fontId="2" fillId="0" borderId="0" xfId="0" applyNumberFormat="1" applyFont="1"/>
    <xf numFmtId="0" fontId="2" fillId="0" borderId="0" xfId="0" applyFont="1"/>
    <xf numFmtId="1" fontId="2" fillId="2" borderId="4" xfId="0" applyNumberFormat="1" applyFont="1" applyFill="1" applyBorder="1"/>
    <xf numFmtId="44" fontId="2" fillId="0" borderId="0" xfId="0" applyNumberFormat="1" applyFont="1"/>
    <xf numFmtId="44" fontId="8" fillId="0" borderId="0" xfId="0" applyNumberFormat="1" applyFont="1"/>
    <xf numFmtId="44" fontId="2" fillId="2" borderId="4" xfId="0" applyNumberFormat="1" applyFont="1" applyFill="1" applyBorder="1"/>
    <xf numFmtId="14" fontId="9" fillId="0" borderId="0" xfId="0" applyNumberFormat="1" applyFont="1" applyAlignment="1">
      <alignment horizontal="left" wrapText="1"/>
    </xf>
    <xf numFmtId="1" fontId="10" fillId="0" borderId="0" xfId="0" applyNumberFormat="1" applyFont="1"/>
    <xf numFmtId="4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4</xdr:row>
      <xdr:rowOff>66675</xdr:rowOff>
    </xdr:from>
    <xdr:ext cx="1485900" cy="628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31"/>
  <sheetViews>
    <sheetView tabSelected="1" zoomScale="80" zoomScaleNormal="8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AJ8" sqref="AJ8"/>
    </sheetView>
  </sheetViews>
  <sheetFormatPr defaultColWidth="14.453125" defaultRowHeight="14.5" x14ac:dyDescent="0.35"/>
  <cols>
    <col min="1" max="1" width="16" customWidth="1"/>
    <col min="2" max="2" width="61.453125" style="33" customWidth="1"/>
    <col min="3" max="3" width="10.54296875" customWidth="1"/>
    <col min="4" max="4" width="17" customWidth="1"/>
    <col min="5" max="5" width="11.1796875" hidden="1" customWidth="1"/>
    <col min="6" max="6" width="10.1796875" hidden="1" customWidth="1"/>
    <col min="7" max="7" width="11.1796875" hidden="1" customWidth="1"/>
    <col min="8" max="10" width="10.1796875" hidden="1" customWidth="1"/>
    <col min="11" max="11" width="8.7265625" hidden="1" customWidth="1"/>
    <col min="12" max="12" width="8.81640625" hidden="1" customWidth="1"/>
    <col min="13" max="13" width="10.1796875" hidden="1" customWidth="1"/>
    <col min="14" max="14" width="11.1796875" hidden="1" customWidth="1"/>
    <col min="15" max="15" width="10.1796875" hidden="1" customWidth="1"/>
    <col min="16" max="16" width="8.453125" hidden="1" customWidth="1"/>
    <col min="17" max="34" width="9.1796875" hidden="1" customWidth="1"/>
    <col min="35" max="35" width="8.90625" bestFit="1" customWidth="1"/>
    <col min="36" max="37" width="9.1796875" customWidth="1"/>
    <col min="38" max="38" width="14.7265625" bestFit="1" customWidth="1"/>
    <col min="39" max="39" width="10.26953125" bestFit="1" customWidth="1"/>
    <col min="40" max="40" width="19.81640625" customWidth="1"/>
    <col min="41" max="41" width="40.453125" customWidth="1"/>
    <col min="42" max="42" width="9.1796875" hidden="1" customWidth="1"/>
    <col min="43" max="43" width="11.54296875" hidden="1" customWidth="1"/>
    <col min="44" max="45" width="9.1796875" hidden="1" customWidth="1"/>
    <col min="46" max="46" width="3.1796875" hidden="1" customWidth="1"/>
    <col min="47" max="54" width="9.1796875" hidden="1" customWidth="1"/>
    <col min="55" max="55" width="14.7265625" customWidth="1"/>
    <col min="56" max="56" width="23.1796875" customWidth="1"/>
    <col min="57" max="59" width="15.26953125" customWidth="1"/>
    <col min="60" max="60" width="72.453125" style="33" customWidth="1"/>
    <col min="61" max="61" width="3.26953125" customWidth="1"/>
    <col min="62" max="63" width="14.7265625" customWidth="1"/>
    <col min="64" max="64" width="13.1796875" customWidth="1"/>
    <col min="65" max="67" width="14.7265625" customWidth="1"/>
    <col min="68" max="68" width="13.1796875" customWidth="1"/>
    <col min="69" max="69" width="14.7265625" customWidth="1"/>
    <col min="70" max="70" width="13.1796875" customWidth="1"/>
    <col min="71" max="71" width="15.6328125" bestFit="1" customWidth="1"/>
    <col min="72" max="72" width="14.7265625" customWidth="1"/>
  </cols>
  <sheetData>
    <row r="1" spans="1:72" ht="23.5" x14ac:dyDescent="0.55000000000000004">
      <c r="A1" s="51" t="s">
        <v>539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L1" s="2"/>
      <c r="BC1" s="3"/>
      <c r="BD1" s="3"/>
      <c r="BE1" s="3"/>
      <c r="BF1" s="3"/>
      <c r="BG1" s="3"/>
      <c r="BH1" s="30"/>
      <c r="BI1" s="52"/>
      <c r="BJ1" s="5"/>
      <c r="BK1" s="3"/>
      <c r="BL1" s="3"/>
      <c r="BM1" s="3"/>
      <c r="BN1" s="3"/>
      <c r="BO1" s="3"/>
      <c r="BP1" s="3"/>
      <c r="BQ1" s="3"/>
      <c r="BR1" s="3"/>
    </row>
    <row r="2" spans="1:72" x14ac:dyDescent="0.35">
      <c r="A2" s="6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AL2" s="2"/>
      <c r="BC2" s="3"/>
      <c r="BD2" s="3"/>
      <c r="BE2" s="3"/>
      <c r="BF2" s="3"/>
      <c r="BG2" s="3"/>
      <c r="BH2" s="30"/>
      <c r="BI2" s="52"/>
      <c r="BJ2" s="5"/>
      <c r="BK2" s="3"/>
      <c r="BL2" s="3"/>
      <c r="BM2" s="3"/>
      <c r="BN2" s="3"/>
      <c r="BO2" s="3"/>
      <c r="BP2" s="3"/>
      <c r="BQ2" s="3"/>
      <c r="BR2" s="3"/>
    </row>
    <row r="3" spans="1:72" x14ac:dyDescent="0.35">
      <c r="A3" s="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AL3" s="2"/>
      <c r="BC3" s="3"/>
      <c r="BD3" s="3"/>
      <c r="BE3" s="3"/>
      <c r="BF3" s="3"/>
      <c r="BG3" s="3"/>
      <c r="BH3" s="30"/>
      <c r="BI3" s="52"/>
      <c r="BJ3" s="5"/>
      <c r="BK3" s="3"/>
      <c r="BL3" s="3"/>
      <c r="BM3" s="3"/>
      <c r="BN3" s="3"/>
      <c r="BO3" s="3"/>
      <c r="BP3" s="3"/>
      <c r="BQ3" s="3"/>
      <c r="BR3" s="3"/>
    </row>
    <row r="4" spans="1:72" x14ac:dyDescent="0.35">
      <c r="A4" s="8" t="s">
        <v>2</v>
      </c>
      <c r="B4" s="50">
        <v>45078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AL4" s="2"/>
      <c r="BC4" s="3"/>
      <c r="BD4" s="3"/>
      <c r="BE4" s="3"/>
      <c r="BF4" s="3"/>
      <c r="BG4" s="3"/>
      <c r="BH4" s="30"/>
      <c r="BI4" s="52"/>
      <c r="BJ4" s="5"/>
      <c r="BK4" s="3"/>
      <c r="BL4" s="3"/>
      <c r="BM4" s="3"/>
      <c r="BN4" s="3"/>
      <c r="BO4" s="3"/>
      <c r="BP4" s="3"/>
      <c r="BQ4" s="3"/>
      <c r="BR4" s="3"/>
    </row>
    <row r="5" spans="1:72" ht="60.5" customHeight="1" x14ac:dyDescent="0.35">
      <c r="A5" s="9" t="s">
        <v>3</v>
      </c>
      <c r="B5" s="9" t="s">
        <v>4</v>
      </c>
      <c r="C5" s="10" t="s">
        <v>5</v>
      </c>
      <c r="D5" s="9" t="s">
        <v>6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7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9" t="s">
        <v>24</v>
      </c>
      <c r="W5" s="9" t="s">
        <v>25</v>
      </c>
      <c r="X5" s="9" t="s">
        <v>26</v>
      </c>
      <c r="Y5" s="11" t="s">
        <v>27</v>
      </c>
      <c r="Z5" s="9" t="s">
        <v>28</v>
      </c>
      <c r="AA5" s="12" t="s">
        <v>29</v>
      </c>
      <c r="AB5" s="13" t="s">
        <v>30</v>
      </c>
      <c r="AC5" s="13" t="s">
        <v>31</v>
      </c>
      <c r="AD5" s="9" t="s">
        <v>32</v>
      </c>
      <c r="AE5" s="9" t="s">
        <v>33</v>
      </c>
      <c r="AF5" s="9" t="s">
        <v>34</v>
      </c>
      <c r="AG5" s="9" t="s">
        <v>35</v>
      </c>
      <c r="AH5" s="9" t="s">
        <v>36</v>
      </c>
      <c r="AI5" s="15" t="s">
        <v>37</v>
      </c>
      <c r="AJ5" s="9" t="s">
        <v>38</v>
      </c>
      <c r="AK5" s="10" t="s">
        <v>39</v>
      </c>
      <c r="AL5" s="16" t="s">
        <v>40</v>
      </c>
      <c r="AM5" s="17" t="s">
        <v>537</v>
      </c>
      <c r="AN5" s="17" t="s">
        <v>538</v>
      </c>
      <c r="AO5" s="17" t="s">
        <v>41</v>
      </c>
      <c r="AP5" s="17" t="s">
        <v>42</v>
      </c>
      <c r="AQ5" s="17" t="s">
        <v>43</v>
      </c>
      <c r="AR5" s="17" t="s">
        <v>44</v>
      </c>
      <c r="AS5" s="14" t="s">
        <v>45</v>
      </c>
      <c r="AT5" s="9" t="s">
        <v>47</v>
      </c>
      <c r="AU5" s="12" t="s">
        <v>48</v>
      </c>
      <c r="AV5" s="12" t="s">
        <v>49</v>
      </c>
      <c r="AW5" s="12" t="s">
        <v>46</v>
      </c>
      <c r="AX5" s="12" t="s">
        <v>50</v>
      </c>
      <c r="AY5" s="12" t="s">
        <v>51</v>
      </c>
      <c r="AZ5" s="12" t="s">
        <v>52</v>
      </c>
      <c r="BA5" s="12" t="s">
        <v>53</v>
      </c>
      <c r="BB5" s="12" t="s">
        <v>54</v>
      </c>
      <c r="BC5" s="12" t="s">
        <v>55</v>
      </c>
      <c r="BD5" s="12" t="s">
        <v>56</v>
      </c>
      <c r="BE5" s="12" t="s">
        <v>53</v>
      </c>
      <c r="BF5" s="12" t="s">
        <v>57</v>
      </c>
      <c r="BG5" s="12" t="s">
        <v>58</v>
      </c>
      <c r="BH5" s="36" t="s">
        <v>59</v>
      </c>
      <c r="BI5" s="38"/>
      <c r="BJ5" s="37" t="s">
        <v>60</v>
      </c>
      <c r="BK5" s="19" t="s">
        <v>61</v>
      </c>
      <c r="BL5" s="18" t="s">
        <v>62</v>
      </c>
      <c r="BM5" s="19" t="s">
        <v>8</v>
      </c>
      <c r="BN5" s="18" t="s">
        <v>16</v>
      </c>
      <c r="BO5" s="18" t="s">
        <v>63</v>
      </c>
      <c r="BP5" s="18" t="s">
        <v>17</v>
      </c>
      <c r="BQ5" s="18" t="s">
        <v>64</v>
      </c>
      <c r="BR5" s="18" t="s">
        <v>65</v>
      </c>
      <c r="BS5" s="18" t="s">
        <v>66</v>
      </c>
      <c r="BT5" s="18" t="s">
        <v>67</v>
      </c>
    </row>
    <row r="6" spans="1:72" ht="15" customHeight="1" x14ac:dyDescent="0.35">
      <c r="A6" s="20">
        <v>6565</v>
      </c>
      <c r="B6" s="34" t="s">
        <v>68</v>
      </c>
      <c r="C6" s="22">
        <f t="shared" ref="C6:C37" si="0">SUM(E6:P6)</f>
        <v>4560.0196569999998</v>
      </c>
      <c r="D6" s="21" t="s">
        <v>69</v>
      </c>
      <c r="E6" s="22">
        <v>112.754625</v>
      </c>
      <c r="F6" s="22"/>
      <c r="G6" s="22"/>
      <c r="H6" s="22"/>
      <c r="I6" s="22">
        <v>3187.7521219999999</v>
      </c>
      <c r="J6" s="22"/>
      <c r="K6" s="22"/>
      <c r="L6" s="22"/>
      <c r="M6" s="22"/>
      <c r="N6" s="22">
        <v>1259.5129099999999</v>
      </c>
      <c r="O6" s="22"/>
      <c r="P6" s="22"/>
      <c r="Q6" s="21" t="s">
        <v>71</v>
      </c>
      <c r="R6" s="21">
        <v>4</v>
      </c>
      <c r="S6" s="21">
        <v>4</v>
      </c>
      <c r="T6" s="21">
        <v>6</v>
      </c>
      <c r="U6" s="21"/>
      <c r="V6" s="21">
        <v>2</v>
      </c>
      <c r="W6" s="21"/>
      <c r="X6" s="21"/>
      <c r="Y6" s="21" t="s">
        <v>47</v>
      </c>
      <c r="Z6" s="21"/>
      <c r="AA6" s="21"/>
      <c r="AB6" s="21"/>
      <c r="AC6" s="21"/>
      <c r="AD6" s="21" t="s">
        <v>70</v>
      </c>
      <c r="AE6" s="25" t="s">
        <v>70</v>
      </c>
      <c r="AF6" s="21" t="s">
        <v>70</v>
      </c>
      <c r="AG6" s="21"/>
      <c r="AH6" s="21"/>
      <c r="AI6" s="21" t="s">
        <v>72</v>
      </c>
      <c r="AJ6" s="21">
        <v>1</v>
      </c>
      <c r="AK6" s="23">
        <v>153.60161287827216</v>
      </c>
      <c r="AL6" s="25" t="s">
        <v>73</v>
      </c>
      <c r="AM6" s="21">
        <v>2024</v>
      </c>
      <c r="AN6" s="21" t="s">
        <v>74</v>
      </c>
      <c r="AO6" s="21" t="s">
        <v>75</v>
      </c>
      <c r="AP6" s="21"/>
      <c r="AQ6" s="21"/>
      <c r="AR6" s="21"/>
      <c r="AS6" s="21"/>
      <c r="AT6" s="39" t="s">
        <v>47</v>
      </c>
      <c r="AU6" s="21"/>
      <c r="AV6" s="21"/>
      <c r="AW6" s="21"/>
      <c r="AX6" s="21"/>
      <c r="AY6" s="21"/>
      <c r="AZ6" s="21"/>
      <c r="BA6" s="21"/>
      <c r="BB6" s="21"/>
      <c r="BC6" s="26"/>
      <c r="BD6" s="26">
        <f t="shared" ref="BD6:BD37" si="1">SUM(BJ6:BR6)</f>
        <v>950670</v>
      </c>
      <c r="BE6" s="26">
        <f t="shared" ref="BE6:BE37" si="2">BF6+BS6</f>
        <v>1000670</v>
      </c>
      <c r="BF6" s="26">
        <v>950670</v>
      </c>
      <c r="BG6" s="26">
        <f t="shared" ref="BG6:BG37" si="3">BF6-BD6-BC6</f>
        <v>0</v>
      </c>
      <c r="BH6" s="31"/>
      <c r="BI6" s="40"/>
      <c r="BJ6" s="26">
        <v>224090</v>
      </c>
      <c r="BK6" s="26">
        <v>20000</v>
      </c>
      <c r="BL6" s="26">
        <v>0</v>
      </c>
      <c r="BM6" s="26">
        <v>0</v>
      </c>
      <c r="BN6" s="26">
        <v>624580</v>
      </c>
      <c r="BO6" s="26"/>
      <c r="BP6" s="26"/>
      <c r="BQ6" s="26">
        <v>82000</v>
      </c>
      <c r="BR6" s="26"/>
      <c r="BS6" s="26">
        <v>50000</v>
      </c>
      <c r="BT6" s="26">
        <v>39822</v>
      </c>
    </row>
    <row r="7" spans="1:72" ht="15" customHeight="1" x14ac:dyDescent="0.35">
      <c r="A7" s="20">
        <v>6564</v>
      </c>
      <c r="B7" s="34" t="s">
        <v>76</v>
      </c>
      <c r="C7" s="22">
        <f t="shared" si="0"/>
        <v>2098.958169</v>
      </c>
      <c r="D7" s="21" t="s">
        <v>69</v>
      </c>
      <c r="E7" s="22"/>
      <c r="F7" s="22"/>
      <c r="G7" s="22"/>
      <c r="H7" s="22"/>
      <c r="I7" s="22">
        <v>642.57552799999996</v>
      </c>
      <c r="J7" s="22"/>
      <c r="K7" s="22"/>
      <c r="L7" s="22"/>
      <c r="M7" s="22"/>
      <c r="N7" s="22">
        <v>1456.3826410000001</v>
      </c>
      <c r="O7" s="22"/>
      <c r="P7" s="22"/>
      <c r="Q7" s="21" t="s">
        <v>77</v>
      </c>
      <c r="R7" s="21">
        <v>3</v>
      </c>
      <c r="S7" s="21">
        <v>3</v>
      </c>
      <c r="T7" s="21"/>
      <c r="U7" s="21"/>
      <c r="V7" s="21">
        <v>1</v>
      </c>
      <c r="W7" s="21"/>
      <c r="X7" s="21"/>
      <c r="Y7" s="21" t="s">
        <v>47</v>
      </c>
      <c r="Z7" s="21"/>
      <c r="AA7" s="21"/>
      <c r="AB7" s="21"/>
      <c r="AC7" s="21"/>
      <c r="AD7" s="21" t="s">
        <v>70</v>
      </c>
      <c r="AE7" s="25" t="s">
        <v>70</v>
      </c>
      <c r="AF7" s="21" t="s">
        <v>70</v>
      </c>
      <c r="AG7" s="21"/>
      <c r="AH7" s="21" t="s">
        <v>70</v>
      </c>
      <c r="AI7" s="21" t="s">
        <v>72</v>
      </c>
      <c r="AJ7" s="21">
        <v>2</v>
      </c>
      <c r="AK7" s="23">
        <v>153.30161287827215</v>
      </c>
      <c r="AL7" s="25" t="s">
        <v>73</v>
      </c>
      <c r="AM7" s="21">
        <v>2024</v>
      </c>
      <c r="AN7" s="21" t="s">
        <v>78</v>
      </c>
      <c r="AO7" s="21" t="s">
        <v>79</v>
      </c>
      <c r="AP7" s="21" t="s">
        <v>80</v>
      </c>
      <c r="AQ7" s="21" t="s">
        <v>81</v>
      </c>
      <c r="AR7" s="21" t="s">
        <v>82</v>
      </c>
      <c r="AS7" s="21"/>
      <c r="AT7" s="39" t="s">
        <v>47</v>
      </c>
      <c r="AU7" s="21"/>
      <c r="AV7" s="21"/>
      <c r="AW7" s="21"/>
      <c r="AX7" s="21"/>
      <c r="AY7" s="21"/>
      <c r="AZ7" s="21"/>
      <c r="BA7" s="21"/>
      <c r="BB7" s="21"/>
      <c r="BC7" s="26"/>
      <c r="BD7" s="26">
        <f t="shared" si="1"/>
        <v>1828456</v>
      </c>
      <c r="BE7" s="26">
        <f t="shared" si="2"/>
        <v>1828456</v>
      </c>
      <c r="BF7" s="26">
        <v>1828456</v>
      </c>
      <c r="BG7" s="26">
        <f t="shared" si="3"/>
        <v>0</v>
      </c>
      <c r="BH7" s="31"/>
      <c r="BI7" s="27"/>
      <c r="BJ7" s="26">
        <v>3500</v>
      </c>
      <c r="BK7" s="26">
        <v>19500</v>
      </c>
      <c r="BL7" s="26">
        <v>0</v>
      </c>
      <c r="BM7" s="26">
        <v>0</v>
      </c>
      <c r="BN7" s="26">
        <v>1769956</v>
      </c>
      <c r="BO7" s="26"/>
      <c r="BP7" s="26"/>
      <c r="BQ7" s="26">
        <v>33000</v>
      </c>
      <c r="BR7" s="26">
        <v>2500</v>
      </c>
      <c r="BS7" s="26">
        <v>0</v>
      </c>
      <c r="BT7" s="26">
        <v>0</v>
      </c>
    </row>
    <row r="8" spans="1:72" ht="15" customHeight="1" x14ac:dyDescent="0.35">
      <c r="A8" s="20">
        <v>6664</v>
      </c>
      <c r="B8" s="34" t="s">
        <v>98</v>
      </c>
      <c r="C8" s="22">
        <f t="shared" si="0"/>
        <v>9920.4344180000007</v>
      </c>
      <c r="D8" s="21" t="s">
        <v>99</v>
      </c>
      <c r="E8" s="22">
        <v>593.33555799999999</v>
      </c>
      <c r="F8" s="22"/>
      <c r="G8" s="22">
        <v>7828.3187550000002</v>
      </c>
      <c r="H8" s="22"/>
      <c r="I8" s="22">
        <v>1494.7394790000001</v>
      </c>
      <c r="J8" s="22">
        <v>0.18576999999999999</v>
      </c>
      <c r="K8" s="22"/>
      <c r="L8" s="22"/>
      <c r="M8" s="22">
        <v>3.8548559999999998</v>
      </c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 t="s">
        <v>70</v>
      </c>
      <c r="AE8" s="25"/>
      <c r="AF8" s="21"/>
      <c r="AG8" s="21"/>
      <c r="AH8" s="21"/>
      <c r="AI8" s="21" t="s">
        <v>72</v>
      </c>
      <c r="AJ8" s="21">
        <v>3</v>
      </c>
      <c r="AK8" s="23">
        <v>150.60161287827214</v>
      </c>
      <c r="AL8" s="25" t="s">
        <v>73</v>
      </c>
      <c r="AM8" s="21">
        <v>2024</v>
      </c>
      <c r="AN8" s="21" t="s">
        <v>100</v>
      </c>
      <c r="AO8" s="21" t="s">
        <v>101</v>
      </c>
      <c r="AP8" s="21"/>
      <c r="AQ8" s="21"/>
      <c r="AR8" s="21"/>
      <c r="AS8" s="21"/>
      <c r="AT8" s="39" t="s">
        <v>47</v>
      </c>
      <c r="AU8" s="21"/>
      <c r="AV8" s="21"/>
      <c r="AW8" s="21"/>
      <c r="AX8" s="21"/>
      <c r="AY8" s="21"/>
      <c r="AZ8" s="21"/>
      <c r="BA8" s="21"/>
      <c r="BB8" s="21"/>
      <c r="BC8" s="26"/>
      <c r="BD8" s="26">
        <f t="shared" si="1"/>
        <v>187854.55</v>
      </c>
      <c r="BE8" s="26">
        <f t="shared" si="2"/>
        <v>454270.5</v>
      </c>
      <c r="BF8" s="26">
        <v>187854.55</v>
      </c>
      <c r="BG8" s="26">
        <f t="shared" si="3"/>
        <v>0</v>
      </c>
      <c r="BH8" s="31"/>
      <c r="BI8" s="27"/>
      <c r="BJ8" s="26">
        <v>187854.55</v>
      </c>
      <c r="BK8" s="26">
        <v>0</v>
      </c>
      <c r="BL8" s="26">
        <v>0</v>
      </c>
      <c r="BM8" s="26">
        <v>0</v>
      </c>
      <c r="BN8" s="26">
        <v>0</v>
      </c>
      <c r="BO8" s="26"/>
      <c r="BP8" s="26"/>
      <c r="BQ8" s="26">
        <v>0</v>
      </c>
      <c r="BR8" s="26"/>
      <c r="BS8" s="26">
        <v>266415.95</v>
      </c>
      <c r="BT8" s="26">
        <v>47372</v>
      </c>
    </row>
    <row r="9" spans="1:72" ht="15" customHeight="1" x14ac:dyDescent="0.35">
      <c r="A9" s="20">
        <v>6536</v>
      </c>
      <c r="B9" s="34" t="s">
        <v>102</v>
      </c>
      <c r="C9" s="22">
        <f t="shared" si="0"/>
        <v>1228.2115140000001</v>
      </c>
      <c r="D9" s="21" t="s">
        <v>103</v>
      </c>
      <c r="E9" s="22"/>
      <c r="F9" s="22"/>
      <c r="G9" s="22"/>
      <c r="H9" s="22"/>
      <c r="I9" s="22">
        <v>9.0108029999999992</v>
      </c>
      <c r="J9" s="22"/>
      <c r="K9" s="22"/>
      <c r="L9" s="22"/>
      <c r="M9" s="22">
        <v>30.945902</v>
      </c>
      <c r="N9" s="22">
        <v>1188.254809</v>
      </c>
      <c r="O9" s="22"/>
      <c r="P9" s="22"/>
      <c r="Q9" s="21" t="s">
        <v>104</v>
      </c>
      <c r="R9" s="21">
        <v>1</v>
      </c>
      <c r="S9" s="21">
        <v>1</v>
      </c>
      <c r="T9" s="21"/>
      <c r="U9" s="21"/>
      <c r="V9" s="21"/>
      <c r="W9" s="21"/>
      <c r="X9" s="21"/>
      <c r="Y9" s="21" t="s">
        <v>47</v>
      </c>
      <c r="Z9" s="21"/>
      <c r="AA9" s="21"/>
      <c r="AB9" s="21"/>
      <c r="AC9" s="21"/>
      <c r="AD9" s="21" t="s">
        <v>70</v>
      </c>
      <c r="AE9" s="25" t="s">
        <v>70</v>
      </c>
      <c r="AF9" s="21" t="s">
        <v>70</v>
      </c>
      <c r="AG9" s="21"/>
      <c r="AH9" s="21"/>
      <c r="AI9" s="21" t="s">
        <v>72</v>
      </c>
      <c r="AJ9" s="21">
        <v>4</v>
      </c>
      <c r="AK9" s="23">
        <v>149.90161287827215</v>
      </c>
      <c r="AL9" s="25" t="s">
        <v>73</v>
      </c>
      <c r="AM9" s="21">
        <v>2024</v>
      </c>
      <c r="AN9" s="21" t="s">
        <v>78</v>
      </c>
      <c r="AO9" s="21" t="s">
        <v>79</v>
      </c>
      <c r="AP9" s="21" t="s">
        <v>80</v>
      </c>
      <c r="AQ9" s="21" t="s">
        <v>81</v>
      </c>
      <c r="AR9" s="21" t="s">
        <v>82</v>
      </c>
      <c r="AS9" s="21"/>
      <c r="AT9" s="39" t="s">
        <v>47</v>
      </c>
      <c r="AU9" s="21"/>
      <c r="AV9" s="21"/>
      <c r="AW9" s="21"/>
      <c r="AX9" s="21"/>
      <c r="AY9" s="21"/>
      <c r="AZ9" s="21"/>
      <c r="BA9" s="21"/>
      <c r="BB9" s="21"/>
      <c r="BC9" s="26"/>
      <c r="BD9" s="26">
        <f t="shared" si="1"/>
        <v>806280</v>
      </c>
      <c r="BE9" s="26">
        <f t="shared" si="2"/>
        <v>806280</v>
      </c>
      <c r="BF9" s="26">
        <v>806280</v>
      </c>
      <c r="BG9" s="26">
        <f t="shared" si="3"/>
        <v>0</v>
      </c>
      <c r="BH9" s="31"/>
      <c r="BI9" s="27"/>
      <c r="BJ9" s="26">
        <v>603780</v>
      </c>
      <c r="BK9" s="26">
        <v>40000</v>
      </c>
      <c r="BL9" s="26">
        <v>0</v>
      </c>
      <c r="BM9" s="26">
        <v>0</v>
      </c>
      <c r="BN9" s="26">
        <v>0</v>
      </c>
      <c r="BO9" s="26"/>
      <c r="BP9" s="26"/>
      <c r="BQ9" s="26">
        <v>162500</v>
      </c>
      <c r="BR9" s="26"/>
      <c r="BS9" s="26">
        <v>0</v>
      </c>
      <c r="BT9" s="26">
        <v>294000</v>
      </c>
    </row>
    <row r="10" spans="1:72" ht="15" customHeight="1" x14ac:dyDescent="0.35">
      <c r="A10" s="20">
        <v>6566</v>
      </c>
      <c r="B10" s="34" t="s">
        <v>113</v>
      </c>
      <c r="C10" s="22">
        <f t="shared" si="0"/>
        <v>2824.3427689999999</v>
      </c>
      <c r="D10" s="21" t="s">
        <v>114</v>
      </c>
      <c r="E10" s="22">
        <v>619.90014499999995</v>
      </c>
      <c r="F10" s="22"/>
      <c r="G10" s="22"/>
      <c r="H10" s="22"/>
      <c r="I10" s="22">
        <v>28.929382</v>
      </c>
      <c r="J10" s="22"/>
      <c r="K10" s="22"/>
      <c r="L10" s="22"/>
      <c r="M10" s="22"/>
      <c r="N10" s="22">
        <v>2175.513242</v>
      </c>
      <c r="O10" s="22"/>
      <c r="P10" s="22"/>
      <c r="Q10" s="21" t="s">
        <v>115</v>
      </c>
      <c r="R10" s="21">
        <v>5</v>
      </c>
      <c r="S10" s="21"/>
      <c r="T10" s="21"/>
      <c r="U10" s="21"/>
      <c r="V10" s="21"/>
      <c r="W10" s="21"/>
      <c r="X10" s="21">
        <v>1</v>
      </c>
      <c r="Y10" s="21" t="s">
        <v>47</v>
      </c>
      <c r="Z10" s="21"/>
      <c r="AA10" s="21"/>
      <c r="AB10" s="21"/>
      <c r="AC10" s="21"/>
      <c r="AD10" s="21" t="s">
        <v>70</v>
      </c>
      <c r="AE10" s="25" t="s">
        <v>70</v>
      </c>
      <c r="AF10" s="21" t="s">
        <v>70</v>
      </c>
      <c r="AG10" s="21"/>
      <c r="AH10" s="21"/>
      <c r="AI10" s="21" t="s">
        <v>72</v>
      </c>
      <c r="AJ10" s="21">
        <v>5</v>
      </c>
      <c r="AK10" s="23">
        <v>147.90161287827212</v>
      </c>
      <c r="AL10" s="25" t="s">
        <v>73</v>
      </c>
      <c r="AM10" s="21">
        <v>2024</v>
      </c>
      <c r="AN10" s="21" t="s">
        <v>78</v>
      </c>
      <c r="AO10" s="21" t="s">
        <v>79</v>
      </c>
      <c r="AP10" s="21" t="s">
        <v>80</v>
      </c>
      <c r="AQ10" s="21" t="s">
        <v>81</v>
      </c>
      <c r="AR10" s="21" t="s">
        <v>82</v>
      </c>
      <c r="AS10" s="21"/>
      <c r="AT10" s="39" t="s">
        <v>47</v>
      </c>
      <c r="AU10" s="21"/>
      <c r="AV10" s="21"/>
      <c r="AW10" s="21"/>
      <c r="AX10" s="21"/>
      <c r="AY10" s="21"/>
      <c r="AZ10" s="21"/>
      <c r="BA10" s="21"/>
      <c r="BB10" s="21"/>
      <c r="BC10" s="26"/>
      <c r="BD10" s="26">
        <f t="shared" si="1"/>
        <v>1298262</v>
      </c>
      <c r="BE10" s="26">
        <f t="shared" si="2"/>
        <v>1298262</v>
      </c>
      <c r="BF10" s="26">
        <v>1298262</v>
      </c>
      <c r="BG10" s="26">
        <f t="shared" si="3"/>
        <v>0</v>
      </c>
      <c r="BH10" s="31"/>
      <c r="BI10" s="27"/>
      <c r="BJ10" s="26">
        <v>157888</v>
      </c>
      <c r="BK10" s="26">
        <v>50000</v>
      </c>
      <c r="BL10" s="26">
        <v>0</v>
      </c>
      <c r="BM10" s="26">
        <v>0</v>
      </c>
      <c r="BN10" s="26">
        <v>950874</v>
      </c>
      <c r="BO10" s="26"/>
      <c r="BP10" s="26"/>
      <c r="BQ10" s="26">
        <v>92500</v>
      </c>
      <c r="BR10" s="26">
        <v>47000</v>
      </c>
      <c r="BS10" s="26">
        <v>0</v>
      </c>
      <c r="BT10" s="26">
        <v>9800</v>
      </c>
    </row>
    <row r="11" spans="1:72" ht="15" customHeight="1" x14ac:dyDescent="0.35">
      <c r="A11" s="20">
        <v>6539</v>
      </c>
      <c r="B11" s="34" t="s">
        <v>162</v>
      </c>
      <c r="C11" s="22">
        <f t="shared" si="0"/>
        <v>64.229926000000006</v>
      </c>
      <c r="D11" s="21" t="s">
        <v>99</v>
      </c>
      <c r="E11" s="22"/>
      <c r="F11" s="22"/>
      <c r="G11" s="22"/>
      <c r="H11" s="22"/>
      <c r="I11" s="22">
        <v>38.329867</v>
      </c>
      <c r="J11" s="22"/>
      <c r="K11" s="22"/>
      <c r="L11" s="22"/>
      <c r="M11" s="22">
        <v>18.673757000000002</v>
      </c>
      <c r="N11" s="22">
        <v>7.2263019999999996</v>
      </c>
      <c r="O11" s="22"/>
      <c r="P11" s="22"/>
      <c r="Q11" s="21" t="s">
        <v>123</v>
      </c>
      <c r="R11" s="21">
        <v>6</v>
      </c>
      <c r="S11" s="21">
        <v>7</v>
      </c>
      <c r="T11" s="21">
        <v>2</v>
      </c>
      <c r="U11" s="21"/>
      <c r="V11" s="21"/>
      <c r="W11" s="21"/>
      <c r="X11" s="21"/>
      <c r="Y11" s="21" t="s">
        <v>47</v>
      </c>
      <c r="Z11" s="21"/>
      <c r="AA11" s="21"/>
      <c r="AB11" s="21"/>
      <c r="AC11" s="21"/>
      <c r="AD11" s="21" t="s">
        <v>70</v>
      </c>
      <c r="AE11" s="25" t="s">
        <v>70</v>
      </c>
      <c r="AF11" s="21" t="s">
        <v>70</v>
      </c>
      <c r="AG11" s="21"/>
      <c r="AH11" s="21"/>
      <c r="AI11" s="21" t="s">
        <v>72</v>
      </c>
      <c r="AJ11" s="21">
        <v>7</v>
      </c>
      <c r="AK11" s="23">
        <v>142.20161287827216</v>
      </c>
      <c r="AL11" s="25" t="s">
        <v>73</v>
      </c>
      <c r="AM11" s="21">
        <v>2024</v>
      </c>
      <c r="AN11" s="21" t="s">
        <v>163</v>
      </c>
      <c r="AO11" s="21" t="s">
        <v>79</v>
      </c>
      <c r="AP11" s="21" t="s">
        <v>164</v>
      </c>
      <c r="AQ11" s="21" t="s">
        <v>165</v>
      </c>
      <c r="AR11" s="21" t="s">
        <v>166</v>
      </c>
      <c r="AS11" s="21"/>
      <c r="AT11" s="39" t="s">
        <v>47</v>
      </c>
      <c r="AU11" s="21"/>
      <c r="AV11" s="21"/>
      <c r="AW11" s="21"/>
      <c r="AX11" s="21"/>
      <c r="AY11" s="21"/>
      <c r="AZ11" s="21"/>
      <c r="BA11" s="21"/>
      <c r="BB11" s="21"/>
      <c r="BC11" s="26"/>
      <c r="BD11" s="26">
        <f t="shared" si="1"/>
        <v>80620</v>
      </c>
      <c r="BE11" s="26">
        <f t="shared" si="2"/>
        <v>80620</v>
      </c>
      <c r="BF11" s="26">
        <v>80620</v>
      </c>
      <c r="BG11" s="26">
        <f t="shared" si="3"/>
        <v>0</v>
      </c>
      <c r="BH11" s="31"/>
      <c r="BI11" s="27"/>
      <c r="BJ11" s="26">
        <v>15620</v>
      </c>
      <c r="BK11" s="26">
        <v>10000</v>
      </c>
      <c r="BL11" s="26">
        <v>0</v>
      </c>
      <c r="BM11" s="26">
        <v>0</v>
      </c>
      <c r="BN11" s="26">
        <v>0</v>
      </c>
      <c r="BO11" s="26"/>
      <c r="BP11" s="26"/>
      <c r="BQ11" s="26">
        <v>52500</v>
      </c>
      <c r="BR11" s="26">
        <v>2500</v>
      </c>
      <c r="BS11" s="26">
        <v>0</v>
      </c>
      <c r="BT11" s="26">
        <v>8500</v>
      </c>
    </row>
    <row r="12" spans="1:72" ht="15" customHeight="1" x14ac:dyDescent="0.35">
      <c r="A12" s="20">
        <v>6616</v>
      </c>
      <c r="B12" s="34" t="s">
        <v>181</v>
      </c>
      <c r="C12" s="22">
        <f t="shared" si="0"/>
        <v>3080.5569729999997</v>
      </c>
      <c r="D12" s="21" t="s">
        <v>99</v>
      </c>
      <c r="E12" s="22"/>
      <c r="F12" s="22"/>
      <c r="G12" s="22"/>
      <c r="H12" s="22"/>
      <c r="I12" s="22"/>
      <c r="J12" s="22"/>
      <c r="K12" s="22"/>
      <c r="L12" s="22"/>
      <c r="M12" s="22"/>
      <c r="N12" s="22">
        <v>3080.5569729999997</v>
      </c>
      <c r="O12" s="22"/>
      <c r="P12" s="22"/>
      <c r="Q12" s="21" t="s">
        <v>104</v>
      </c>
      <c r="R12" s="21">
        <v>20</v>
      </c>
      <c r="S12" s="21">
        <v>16</v>
      </c>
      <c r="T12" s="21"/>
      <c r="U12" s="21"/>
      <c r="V12" s="21"/>
      <c r="W12" s="21"/>
      <c r="X12" s="21"/>
      <c r="Y12" s="21"/>
      <c r="Z12" s="21"/>
      <c r="AA12" s="21"/>
      <c r="AB12" s="21"/>
      <c r="AC12" s="21">
        <v>6616</v>
      </c>
      <c r="AD12" s="21" t="s">
        <v>70</v>
      </c>
      <c r="AE12" s="25" t="s">
        <v>70</v>
      </c>
      <c r="AF12" s="21"/>
      <c r="AG12" s="21"/>
      <c r="AH12" s="21"/>
      <c r="AI12" s="21" t="s">
        <v>72</v>
      </c>
      <c r="AJ12" s="21">
        <v>11</v>
      </c>
      <c r="AK12" s="23">
        <v>138.4016128782722</v>
      </c>
      <c r="AL12" s="25" t="s">
        <v>73</v>
      </c>
      <c r="AM12" s="21">
        <v>2024</v>
      </c>
      <c r="AN12" s="21" t="s">
        <v>182</v>
      </c>
      <c r="AO12" s="21" t="s">
        <v>79</v>
      </c>
      <c r="AP12" s="21" t="s">
        <v>183</v>
      </c>
      <c r="AQ12" s="21" t="s">
        <v>184</v>
      </c>
      <c r="AR12" s="21" t="s">
        <v>185</v>
      </c>
      <c r="AS12" s="21"/>
      <c r="AT12" s="39" t="s">
        <v>47</v>
      </c>
      <c r="AU12" s="21"/>
      <c r="AV12" s="21"/>
      <c r="AW12" s="21"/>
      <c r="AX12" s="21"/>
      <c r="AY12" s="21"/>
      <c r="AZ12" s="21"/>
      <c r="BA12" s="21"/>
      <c r="BB12" s="21"/>
      <c r="BC12" s="26"/>
      <c r="BD12" s="26">
        <f t="shared" si="1"/>
        <v>134255</v>
      </c>
      <c r="BE12" s="26">
        <f t="shared" si="2"/>
        <v>134255</v>
      </c>
      <c r="BF12" s="26">
        <v>134255</v>
      </c>
      <c r="BG12" s="26">
        <f t="shared" si="3"/>
        <v>0</v>
      </c>
      <c r="BH12" s="31"/>
      <c r="BI12" s="27"/>
      <c r="BJ12" s="26"/>
      <c r="BK12" s="26">
        <v>134255</v>
      </c>
      <c r="BL12" s="26">
        <v>0</v>
      </c>
      <c r="BM12" s="26">
        <v>0</v>
      </c>
      <c r="BN12" s="26">
        <v>0</v>
      </c>
      <c r="BO12" s="26"/>
      <c r="BP12" s="26"/>
      <c r="BQ12" s="26">
        <v>0</v>
      </c>
      <c r="BR12" s="26"/>
      <c r="BS12" s="26">
        <v>0</v>
      </c>
      <c r="BT12" s="26">
        <v>16700</v>
      </c>
    </row>
    <row r="13" spans="1:72" ht="15" customHeight="1" x14ac:dyDescent="0.35">
      <c r="A13" s="20">
        <v>6557</v>
      </c>
      <c r="B13" s="34" t="s">
        <v>186</v>
      </c>
      <c r="C13" s="22">
        <f t="shared" si="0"/>
        <v>45.082792000000005</v>
      </c>
      <c r="D13" s="21" t="s">
        <v>99</v>
      </c>
      <c r="E13" s="22"/>
      <c r="F13" s="22"/>
      <c r="G13" s="22"/>
      <c r="H13" s="22"/>
      <c r="I13" s="22">
        <v>2.6203620000000001</v>
      </c>
      <c r="J13" s="22"/>
      <c r="K13" s="22"/>
      <c r="L13" s="22"/>
      <c r="M13" s="22"/>
      <c r="N13" s="22">
        <v>42.462430000000005</v>
      </c>
      <c r="O13" s="22"/>
      <c r="P13" s="22"/>
      <c r="Q13" s="21" t="s">
        <v>104</v>
      </c>
      <c r="R13" s="21">
        <v>16</v>
      </c>
      <c r="S13" s="21">
        <v>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 t="s">
        <v>70</v>
      </c>
      <c r="AE13" s="25" t="s">
        <v>70</v>
      </c>
      <c r="AF13" s="21" t="s">
        <v>70</v>
      </c>
      <c r="AG13" s="21"/>
      <c r="AH13" s="21"/>
      <c r="AI13" s="21" t="s">
        <v>72</v>
      </c>
      <c r="AJ13" s="21">
        <v>12</v>
      </c>
      <c r="AK13" s="23">
        <v>138.40161287827218</v>
      </c>
      <c r="AL13" s="25" t="s">
        <v>73</v>
      </c>
      <c r="AM13" s="21">
        <v>2024</v>
      </c>
      <c r="AN13" s="21" t="s">
        <v>187</v>
      </c>
      <c r="AO13" s="21" t="s">
        <v>79</v>
      </c>
      <c r="AP13" s="21"/>
      <c r="AQ13" s="21"/>
      <c r="AR13" s="21"/>
      <c r="AS13" s="21"/>
      <c r="AT13" s="39" t="s">
        <v>47</v>
      </c>
      <c r="AU13" s="21"/>
      <c r="AV13" s="21"/>
      <c r="AW13" s="21"/>
      <c r="AX13" s="21"/>
      <c r="AY13" s="21"/>
      <c r="AZ13" s="21"/>
      <c r="BA13" s="21"/>
      <c r="BB13" s="21"/>
      <c r="BC13" s="26"/>
      <c r="BD13" s="26">
        <f t="shared" si="1"/>
        <v>48000</v>
      </c>
      <c r="BE13" s="26">
        <f t="shared" si="2"/>
        <v>48000</v>
      </c>
      <c r="BF13" s="26">
        <v>48000</v>
      </c>
      <c r="BG13" s="26">
        <f t="shared" si="3"/>
        <v>0</v>
      </c>
      <c r="BH13" s="31"/>
      <c r="BI13" s="27"/>
      <c r="BJ13" s="26">
        <v>23000</v>
      </c>
      <c r="BK13" s="26">
        <v>15000</v>
      </c>
      <c r="BL13" s="26">
        <v>0</v>
      </c>
      <c r="BM13" s="26">
        <v>0</v>
      </c>
      <c r="BN13" s="26">
        <v>0</v>
      </c>
      <c r="BO13" s="26"/>
      <c r="BP13" s="26"/>
      <c r="BQ13" s="26">
        <v>10000</v>
      </c>
      <c r="BR13" s="26"/>
      <c r="BS13" s="26">
        <v>0</v>
      </c>
      <c r="BT13" s="26">
        <v>0</v>
      </c>
    </row>
    <row r="14" spans="1:72" ht="15" customHeight="1" x14ac:dyDescent="0.35">
      <c r="A14" s="20">
        <v>6610</v>
      </c>
      <c r="B14" s="21" t="s">
        <v>205</v>
      </c>
      <c r="C14" s="22">
        <f t="shared" si="0"/>
        <v>9.5195889999999999</v>
      </c>
      <c r="D14" s="21" t="s">
        <v>103</v>
      </c>
      <c r="E14" s="22"/>
      <c r="F14" s="22"/>
      <c r="G14" s="22"/>
      <c r="H14" s="22"/>
      <c r="I14" s="22"/>
      <c r="J14" s="22"/>
      <c r="K14" s="22"/>
      <c r="L14" s="22"/>
      <c r="M14" s="22">
        <v>9.5195889999999999</v>
      </c>
      <c r="N14" s="22"/>
      <c r="O14" s="22"/>
      <c r="P14" s="22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 t="s">
        <v>70</v>
      </c>
      <c r="AE14" s="25" t="s">
        <v>70</v>
      </c>
      <c r="AF14" s="21" t="s">
        <v>70</v>
      </c>
      <c r="AG14" s="21"/>
      <c r="AH14" s="21" t="s">
        <v>70</v>
      </c>
      <c r="AI14" s="21" t="s">
        <v>72</v>
      </c>
      <c r="AJ14" s="21">
        <v>14</v>
      </c>
      <c r="AK14" s="23">
        <v>133.20161287827216</v>
      </c>
      <c r="AL14" s="25" t="s">
        <v>73</v>
      </c>
      <c r="AM14" s="21">
        <v>2024</v>
      </c>
      <c r="AN14" s="21" t="s">
        <v>78</v>
      </c>
      <c r="AO14" s="21" t="s">
        <v>79</v>
      </c>
      <c r="AP14" s="21" t="s">
        <v>80</v>
      </c>
      <c r="AQ14" s="21" t="s">
        <v>81</v>
      </c>
      <c r="AR14" s="21" t="s">
        <v>82</v>
      </c>
      <c r="AS14" s="21"/>
      <c r="AT14" s="39" t="s">
        <v>47</v>
      </c>
      <c r="AU14" s="21"/>
      <c r="AV14" s="21"/>
      <c r="AW14" s="21"/>
      <c r="AX14" s="21"/>
      <c r="AY14" s="21"/>
      <c r="AZ14" s="21"/>
      <c r="BA14" s="21"/>
      <c r="BB14" s="21"/>
      <c r="BC14" s="26"/>
      <c r="BD14" s="26">
        <f t="shared" si="1"/>
        <v>60135</v>
      </c>
      <c r="BE14" s="26">
        <f t="shared" si="2"/>
        <v>60135</v>
      </c>
      <c r="BF14" s="26">
        <v>60135</v>
      </c>
      <c r="BG14" s="26">
        <f t="shared" si="3"/>
        <v>0</v>
      </c>
      <c r="BH14" s="26"/>
      <c r="BI14" s="27"/>
      <c r="BJ14" s="26"/>
      <c r="BK14" s="26">
        <v>60135</v>
      </c>
      <c r="BL14" s="26">
        <v>0</v>
      </c>
      <c r="BM14" s="26">
        <v>0</v>
      </c>
      <c r="BN14" s="26">
        <v>0</v>
      </c>
      <c r="BO14" s="26"/>
      <c r="BP14" s="26"/>
      <c r="BQ14" s="26">
        <v>0</v>
      </c>
      <c r="BR14" s="26"/>
      <c r="BS14" s="26">
        <v>0</v>
      </c>
      <c r="BT14" s="26">
        <v>1000</v>
      </c>
    </row>
    <row r="15" spans="1:72" ht="15" customHeight="1" x14ac:dyDescent="0.35">
      <c r="A15" s="20">
        <v>6530</v>
      </c>
      <c r="B15" s="34" t="s">
        <v>253</v>
      </c>
      <c r="C15" s="22">
        <f t="shared" si="0"/>
        <v>0</v>
      </c>
      <c r="D15" s="21" t="s">
        <v>99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1" t="s">
        <v>204</v>
      </c>
      <c r="R15" s="21">
        <v>14</v>
      </c>
      <c r="S15" s="21"/>
      <c r="T15" s="21"/>
      <c r="U15" s="21">
        <v>3</v>
      </c>
      <c r="V15" s="21"/>
      <c r="W15" s="21"/>
      <c r="X15" s="21"/>
      <c r="Y15" s="21" t="s">
        <v>145</v>
      </c>
      <c r="Z15" s="21"/>
      <c r="AA15" s="21"/>
      <c r="AB15" s="21"/>
      <c r="AC15" s="21"/>
      <c r="AD15" s="21" t="s">
        <v>70</v>
      </c>
      <c r="AE15" s="25" t="s">
        <v>70</v>
      </c>
      <c r="AF15" s="21" t="s">
        <v>70</v>
      </c>
      <c r="AG15" s="21"/>
      <c r="AH15" s="21"/>
      <c r="AI15" s="21" t="s">
        <v>219</v>
      </c>
      <c r="AJ15" s="21">
        <v>18</v>
      </c>
      <c r="AK15" s="23">
        <v>113.90161287827215</v>
      </c>
      <c r="AL15" s="25" t="s">
        <v>73</v>
      </c>
      <c r="AM15" s="21">
        <v>2024</v>
      </c>
      <c r="AN15" s="21" t="s">
        <v>187</v>
      </c>
      <c r="AO15" s="21" t="s">
        <v>79</v>
      </c>
      <c r="AP15" s="21"/>
      <c r="AQ15" s="21"/>
      <c r="AR15" s="21"/>
      <c r="AS15" s="21"/>
      <c r="AT15" s="39" t="s">
        <v>47</v>
      </c>
      <c r="AU15" s="21"/>
      <c r="AV15" s="21"/>
      <c r="AW15" s="21"/>
      <c r="AX15" s="21"/>
      <c r="AY15" s="21"/>
      <c r="AZ15" s="21"/>
      <c r="BA15" s="21"/>
      <c r="BB15" s="21"/>
      <c r="BC15" s="26"/>
      <c r="BD15" s="26">
        <f t="shared" si="1"/>
        <v>100000</v>
      </c>
      <c r="BE15" s="26">
        <f t="shared" si="2"/>
        <v>120000</v>
      </c>
      <c r="BF15" s="26">
        <v>100000</v>
      </c>
      <c r="BG15" s="26">
        <f t="shared" si="3"/>
        <v>0</v>
      </c>
      <c r="BH15" s="31"/>
      <c r="BI15" s="27"/>
      <c r="BJ15" s="26"/>
      <c r="BK15" s="26">
        <v>0</v>
      </c>
      <c r="BL15" s="26">
        <v>0</v>
      </c>
      <c r="BM15" s="26">
        <v>0</v>
      </c>
      <c r="BN15" s="26">
        <v>0</v>
      </c>
      <c r="BO15" s="26"/>
      <c r="BP15" s="26"/>
      <c r="BQ15" s="26">
        <v>100000</v>
      </c>
      <c r="BR15" s="26"/>
      <c r="BS15" s="26">
        <v>20000</v>
      </c>
      <c r="BT15" s="26">
        <v>25000</v>
      </c>
    </row>
    <row r="16" spans="1:72" ht="15" customHeight="1" x14ac:dyDescent="0.35">
      <c r="A16" s="20">
        <v>6533</v>
      </c>
      <c r="B16" s="34" t="s">
        <v>254</v>
      </c>
      <c r="C16" s="22">
        <f t="shared" si="0"/>
        <v>17.319552000000002</v>
      </c>
      <c r="D16" s="21" t="s">
        <v>255</v>
      </c>
      <c r="E16" s="22"/>
      <c r="F16" s="22"/>
      <c r="G16" s="22"/>
      <c r="H16" s="22"/>
      <c r="I16" s="22"/>
      <c r="J16" s="22"/>
      <c r="K16" s="22"/>
      <c r="L16" s="22"/>
      <c r="M16" s="22">
        <v>17.319552000000002</v>
      </c>
      <c r="N16" s="22"/>
      <c r="O16" s="22"/>
      <c r="P16" s="22"/>
      <c r="Q16" s="21" t="s">
        <v>104</v>
      </c>
      <c r="R16" s="21">
        <v>10</v>
      </c>
      <c r="S16" s="21">
        <v>9</v>
      </c>
      <c r="T16" s="21"/>
      <c r="U16" s="21"/>
      <c r="V16" s="21"/>
      <c r="W16" s="21"/>
      <c r="X16" s="21"/>
      <c r="Y16" s="24" t="s">
        <v>145</v>
      </c>
      <c r="Z16" s="21"/>
      <c r="AA16" s="21"/>
      <c r="AB16" s="21"/>
      <c r="AC16" s="21">
        <v>6533</v>
      </c>
      <c r="AD16" s="21" t="s">
        <v>70</v>
      </c>
      <c r="AE16" s="25" t="s">
        <v>70</v>
      </c>
      <c r="AF16" s="21" t="s">
        <v>70</v>
      </c>
      <c r="AG16" s="21"/>
      <c r="AH16" s="21"/>
      <c r="AI16" s="21" t="s">
        <v>219</v>
      </c>
      <c r="AJ16" s="21">
        <v>20</v>
      </c>
      <c r="AK16" s="23">
        <v>108.30161287827217</v>
      </c>
      <c r="AL16" s="25" t="s">
        <v>73</v>
      </c>
      <c r="AM16" s="21">
        <v>2024</v>
      </c>
      <c r="AN16" s="21" t="s">
        <v>163</v>
      </c>
      <c r="AO16" s="21" t="s">
        <v>79</v>
      </c>
      <c r="AP16" s="21" t="s">
        <v>164</v>
      </c>
      <c r="AQ16" s="21" t="s">
        <v>165</v>
      </c>
      <c r="AR16" s="21" t="s">
        <v>166</v>
      </c>
      <c r="AS16" s="21"/>
      <c r="AT16" s="39" t="s">
        <v>47</v>
      </c>
      <c r="AU16" s="21"/>
      <c r="AV16" s="21"/>
      <c r="AW16" s="21"/>
      <c r="AX16" s="21"/>
      <c r="AY16" s="21"/>
      <c r="AZ16" s="21"/>
      <c r="BA16" s="21"/>
      <c r="BB16" s="21"/>
      <c r="BC16" s="26"/>
      <c r="BD16" s="26">
        <f t="shared" si="1"/>
        <v>36450</v>
      </c>
      <c r="BE16" s="26">
        <f t="shared" si="2"/>
        <v>36450</v>
      </c>
      <c r="BF16" s="26">
        <v>36450</v>
      </c>
      <c r="BG16" s="26">
        <f t="shared" si="3"/>
        <v>0</v>
      </c>
      <c r="BH16" s="31"/>
      <c r="BI16" s="27"/>
      <c r="BJ16" s="26"/>
      <c r="BK16" s="26">
        <v>10000</v>
      </c>
      <c r="BL16" s="26">
        <v>0</v>
      </c>
      <c r="BM16" s="26">
        <v>0</v>
      </c>
      <c r="BN16" s="26">
        <v>0</v>
      </c>
      <c r="BO16" s="26"/>
      <c r="BP16" s="26"/>
      <c r="BQ16" s="26">
        <v>26450</v>
      </c>
      <c r="BR16" s="26"/>
      <c r="BS16" s="26">
        <v>0</v>
      </c>
      <c r="BT16" s="26">
        <v>1500</v>
      </c>
    </row>
    <row r="17" spans="1:72" ht="15" customHeight="1" x14ac:dyDescent="0.35">
      <c r="A17" s="20">
        <v>6534</v>
      </c>
      <c r="B17" s="34" t="s">
        <v>262</v>
      </c>
      <c r="C17" s="22">
        <f t="shared" si="0"/>
        <v>78.920359000000005</v>
      </c>
      <c r="D17" s="21" t="s">
        <v>99</v>
      </c>
      <c r="E17" s="22"/>
      <c r="F17" s="22"/>
      <c r="G17" s="22"/>
      <c r="H17" s="22"/>
      <c r="I17" s="22"/>
      <c r="J17" s="22"/>
      <c r="K17" s="22"/>
      <c r="L17" s="22"/>
      <c r="M17" s="22">
        <v>78.920359000000005</v>
      </c>
      <c r="N17" s="22"/>
      <c r="O17" s="22"/>
      <c r="P17" s="22"/>
      <c r="Q17" s="21" t="s">
        <v>104</v>
      </c>
      <c r="R17" s="21">
        <v>12</v>
      </c>
      <c r="S17" s="21">
        <v>10</v>
      </c>
      <c r="T17" s="21"/>
      <c r="U17" s="21"/>
      <c r="V17" s="21"/>
      <c r="W17" s="21"/>
      <c r="X17" s="21"/>
      <c r="Y17" s="24" t="s">
        <v>145</v>
      </c>
      <c r="Z17" s="21"/>
      <c r="AA17" s="21"/>
      <c r="AB17" s="21"/>
      <c r="AC17" s="21"/>
      <c r="AD17" s="21" t="s">
        <v>70</v>
      </c>
      <c r="AE17" s="25" t="s">
        <v>70</v>
      </c>
      <c r="AF17" s="21" t="s">
        <v>70</v>
      </c>
      <c r="AG17" s="21"/>
      <c r="AH17" s="21"/>
      <c r="AI17" s="21" t="s">
        <v>257</v>
      </c>
      <c r="AJ17" s="21">
        <v>23</v>
      </c>
      <c r="AK17" s="23">
        <v>98.201612878272172</v>
      </c>
      <c r="AL17" s="25" t="s">
        <v>73</v>
      </c>
      <c r="AM17" s="21">
        <v>2024</v>
      </c>
      <c r="AN17" s="21" t="s">
        <v>163</v>
      </c>
      <c r="AO17" s="21" t="s">
        <v>79</v>
      </c>
      <c r="AP17" s="21" t="s">
        <v>164</v>
      </c>
      <c r="AQ17" s="21" t="s">
        <v>165</v>
      </c>
      <c r="AR17" s="21" t="s">
        <v>166</v>
      </c>
      <c r="AS17" s="21"/>
      <c r="AT17" s="39" t="s">
        <v>47</v>
      </c>
      <c r="AU17" s="21"/>
      <c r="AV17" s="21"/>
      <c r="AW17" s="21"/>
      <c r="AX17" s="21"/>
      <c r="AY17" s="21"/>
      <c r="AZ17" s="21"/>
      <c r="BA17" s="21"/>
      <c r="BB17" s="21"/>
      <c r="BC17" s="26"/>
      <c r="BD17" s="26">
        <f t="shared" si="1"/>
        <v>26150</v>
      </c>
      <c r="BE17" s="26">
        <f t="shared" si="2"/>
        <v>26150</v>
      </c>
      <c r="BF17" s="26">
        <v>26150</v>
      </c>
      <c r="BG17" s="26">
        <f t="shared" si="3"/>
        <v>0</v>
      </c>
      <c r="BH17" s="31"/>
      <c r="BI17" s="27"/>
      <c r="BJ17" s="26"/>
      <c r="BK17" s="26">
        <v>0</v>
      </c>
      <c r="BL17" s="26">
        <v>0</v>
      </c>
      <c r="BM17" s="26">
        <v>0</v>
      </c>
      <c r="BN17" s="26">
        <v>0</v>
      </c>
      <c r="BO17" s="26"/>
      <c r="BP17" s="26"/>
      <c r="BQ17" s="26">
        <v>26150</v>
      </c>
      <c r="BR17" s="26"/>
      <c r="BS17" s="26">
        <v>0</v>
      </c>
      <c r="BT17" s="26">
        <v>2000</v>
      </c>
    </row>
    <row r="18" spans="1:72" ht="15" customHeight="1" x14ac:dyDescent="0.35">
      <c r="A18" s="20">
        <v>6598</v>
      </c>
      <c r="B18" s="34" t="s">
        <v>264</v>
      </c>
      <c r="C18" s="22">
        <f t="shared" si="0"/>
        <v>519.83245099999999</v>
      </c>
      <c r="D18" s="21" t="s">
        <v>99</v>
      </c>
      <c r="E18" s="22">
        <v>24.526261000000002</v>
      </c>
      <c r="F18" s="22"/>
      <c r="G18" s="22">
        <v>80.853862000000007</v>
      </c>
      <c r="H18" s="22"/>
      <c r="I18" s="22">
        <v>393.96229299999999</v>
      </c>
      <c r="J18" s="22"/>
      <c r="K18" s="22"/>
      <c r="L18" s="22"/>
      <c r="M18" s="22">
        <v>20.490034999999999</v>
      </c>
      <c r="N18" s="22"/>
      <c r="O18" s="22"/>
      <c r="P18" s="22"/>
      <c r="Q18" s="21" t="s">
        <v>144</v>
      </c>
      <c r="R18" s="21"/>
      <c r="S18" s="21"/>
      <c r="T18" s="21">
        <v>1</v>
      </c>
      <c r="U18" s="21"/>
      <c r="V18" s="21"/>
      <c r="W18" s="21"/>
      <c r="X18" s="21"/>
      <c r="Y18" s="24" t="s">
        <v>47</v>
      </c>
      <c r="Z18" s="21"/>
      <c r="AA18" s="21"/>
      <c r="AB18" s="21"/>
      <c r="AC18" s="21"/>
      <c r="AD18" s="21" t="s">
        <v>70</v>
      </c>
      <c r="AE18" s="25" t="s">
        <v>70</v>
      </c>
      <c r="AF18" s="21" t="s">
        <v>70</v>
      </c>
      <c r="AG18" s="21"/>
      <c r="AH18" s="21"/>
      <c r="AI18" s="21" t="s">
        <v>257</v>
      </c>
      <c r="AJ18" s="21">
        <v>24</v>
      </c>
      <c r="AK18" s="23">
        <v>93.601612878272178</v>
      </c>
      <c r="AL18" s="25" t="s">
        <v>73</v>
      </c>
      <c r="AM18" s="21">
        <v>2024</v>
      </c>
      <c r="AN18" s="21" t="s">
        <v>78</v>
      </c>
      <c r="AO18" s="21" t="s">
        <v>79</v>
      </c>
      <c r="AP18" s="21" t="s">
        <v>80</v>
      </c>
      <c r="AQ18" s="21" t="s">
        <v>81</v>
      </c>
      <c r="AR18" s="21" t="s">
        <v>82</v>
      </c>
      <c r="AS18" s="21"/>
      <c r="AT18" s="39" t="s">
        <v>47</v>
      </c>
      <c r="AU18" s="21"/>
      <c r="AV18" s="21"/>
      <c r="AW18" s="21"/>
      <c r="AX18" s="21"/>
      <c r="AY18" s="21"/>
      <c r="AZ18" s="21"/>
      <c r="BA18" s="21"/>
      <c r="BB18" s="21"/>
      <c r="BC18" s="26"/>
      <c r="BD18" s="26">
        <f t="shared" si="1"/>
        <v>45860</v>
      </c>
      <c r="BE18" s="26">
        <f t="shared" si="2"/>
        <v>45860</v>
      </c>
      <c r="BF18" s="26">
        <v>45860</v>
      </c>
      <c r="BG18" s="26">
        <f t="shared" si="3"/>
        <v>0</v>
      </c>
      <c r="BH18" s="31"/>
      <c r="BI18" s="27"/>
      <c r="BJ18" s="26"/>
      <c r="BK18" s="26">
        <v>20860</v>
      </c>
      <c r="BL18" s="26">
        <v>0</v>
      </c>
      <c r="BM18" s="26">
        <v>0</v>
      </c>
      <c r="BN18" s="26">
        <v>0</v>
      </c>
      <c r="BO18" s="26"/>
      <c r="BP18" s="26"/>
      <c r="BQ18" s="26">
        <v>25000</v>
      </c>
      <c r="BR18" s="26"/>
      <c r="BS18" s="26">
        <v>0</v>
      </c>
      <c r="BT18" s="26">
        <v>0</v>
      </c>
    </row>
    <row r="19" spans="1:72" ht="15" customHeight="1" x14ac:dyDescent="0.35">
      <c r="A19" s="20">
        <v>6523</v>
      </c>
      <c r="B19" s="34" t="s">
        <v>279</v>
      </c>
      <c r="C19" s="22">
        <f t="shared" si="0"/>
        <v>0</v>
      </c>
      <c r="D19" s="21" t="s">
        <v>280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 t="s">
        <v>77</v>
      </c>
      <c r="R19" s="21" t="s">
        <v>47</v>
      </c>
      <c r="S19" s="21" t="s">
        <v>47</v>
      </c>
      <c r="T19" s="21"/>
      <c r="U19" s="21"/>
      <c r="V19" s="21" t="s">
        <v>47</v>
      </c>
      <c r="W19" s="21"/>
      <c r="X19" s="21"/>
      <c r="Y19" s="21"/>
      <c r="Z19" s="21"/>
      <c r="AA19" s="21"/>
      <c r="AB19" s="21"/>
      <c r="AC19" s="21"/>
      <c r="AD19" s="21" t="s">
        <v>70</v>
      </c>
      <c r="AE19" s="25" t="s">
        <v>70</v>
      </c>
      <c r="AF19" s="21" t="s">
        <v>70</v>
      </c>
      <c r="AG19" s="21"/>
      <c r="AH19" s="21"/>
      <c r="AI19" s="21" t="s">
        <v>273</v>
      </c>
      <c r="AJ19" s="21"/>
      <c r="AK19" s="21"/>
      <c r="AL19" s="25" t="s">
        <v>73</v>
      </c>
      <c r="AM19" s="21">
        <v>2024</v>
      </c>
      <c r="AN19" s="21" t="s">
        <v>282</v>
      </c>
      <c r="AO19" s="21" t="s">
        <v>110</v>
      </c>
      <c r="AP19" s="21"/>
      <c r="AQ19" s="21"/>
      <c r="AR19" s="21"/>
      <c r="AS19" s="21"/>
      <c r="AT19" s="39" t="s">
        <v>47</v>
      </c>
      <c r="AU19" s="21"/>
      <c r="AV19" s="21"/>
      <c r="AW19" s="21"/>
      <c r="AX19" s="21"/>
      <c r="AY19" s="21"/>
      <c r="AZ19" s="21"/>
      <c r="BA19" s="21"/>
      <c r="BB19" s="21"/>
      <c r="BC19" s="26"/>
      <c r="BD19" s="26">
        <f t="shared" si="1"/>
        <v>979000</v>
      </c>
      <c r="BE19" s="26">
        <f t="shared" si="2"/>
        <v>979000</v>
      </c>
      <c r="BF19" s="26">
        <v>979000</v>
      </c>
      <c r="BG19" s="26">
        <f t="shared" si="3"/>
        <v>0</v>
      </c>
      <c r="BH19" s="31"/>
      <c r="BI19" s="27"/>
      <c r="BJ19" s="26"/>
      <c r="BK19" s="26">
        <v>0</v>
      </c>
      <c r="BL19" s="26">
        <v>0</v>
      </c>
      <c r="BM19" s="26">
        <v>0</v>
      </c>
      <c r="BN19" s="26">
        <v>979000</v>
      </c>
      <c r="BO19" s="26"/>
      <c r="BP19" s="26"/>
      <c r="BQ19" s="26">
        <v>0</v>
      </c>
      <c r="BR19" s="26"/>
      <c r="BS19" s="26">
        <v>0</v>
      </c>
      <c r="BT19" s="26">
        <v>110750</v>
      </c>
    </row>
    <row r="20" spans="1:72" ht="15" customHeight="1" x14ac:dyDescent="0.35">
      <c r="A20" s="24">
        <v>6568</v>
      </c>
      <c r="B20" s="34" t="s">
        <v>315</v>
      </c>
      <c r="C20" s="22">
        <f t="shared" si="0"/>
        <v>2641.2526579999999</v>
      </c>
      <c r="D20" s="21" t="s">
        <v>114</v>
      </c>
      <c r="E20" s="22">
        <v>28.326809999999998</v>
      </c>
      <c r="F20" s="22"/>
      <c r="G20" s="22"/>
      <c r="H20" s="22"/>
      <c r="I20" s="22">
        <v>27.593935999999999</v>
      </c>
      <c r="J20" s="22">
        <v>16.011202000000001</v>
      </c>
      <c r="K20" s="22"/>
      <c r="L20" s="22"/>
      <c r="M20" s="22"/>
      <c r="N20" s="22">
        <v>2569.32071</v>
      </c>
      <c r="O20" s="22"/>
      <c r="P20" s="22"/>
      <c r="Q20" s="21" t="s">
        <v>123</v>
      </c>
      <c r="R20" s="21">
        <v>7</v>
      </c>
      <c r="S20" s="21">
        <v>13</v>
      </c>
      <c r="T20" s="21">
        <v>4</v>
      </c>
      <c r="U20" s="21"/>
      <c r="V20" s="21"/>
      <c r="W20" s="21"/>
      <c r="X20" s="21"/>
      <c r="Y20" s="21" t="s">
        <v>145</v>
      </c>
      <c r="Z20" s="21"/>
      <c r="AA20" s="21"/>
      <c r="AB20" s="21"/>
      <c r="AC20" s="21">
        <v>6568</v>
      </c>
      <c r="AD20" s="21" t="s">
        <v>70</v>
      </c>
      <c r="AE20" s="25"/>
      <c r="AF20" s="21"/>
      <c r="AG20" s="21"/>
      <c r="AH20" s="21"/>
      <c r="AI20" s="21" t="s">
        <v>72</v>
      </c>
      <c r="AJ20" s="21">
        <v>6</v>
      </c>
      <c r="AK20" s="23">
        <v>143.90161287827218</v>
      </c>
      <c r="AL20" s="25" t="s">
        <v>73</v>
      </c>
      <c r="AM20" s="21">
        <v>2024</v>
      </c>
      <c r="AN20" s="21" t="s">
        <v>316</v>
      </c>
      <c r="AO20" s="21" t="s">
        <v>110</v>
      </c>
      <c r="AP20" s="21"/>
      <c r="AQ20" s="21" t="s">
        <v>317</v>
      </c>
      <c r="AR20" s="21" t="s">
        <v>318</v>
      </c>
      <c r="AS20" s="21"/>
      <c r="AT20" s="39" t="s">
        <v>47</v>
      </c>
      <c r="AU20" s="21"/>
      <c r="AV20" s="21"/>
      <c r="AW20" s="21"/>
      <c r="AX20" s="21"/>
      <c r="AY20" s="21"/>
      <c r="AZ20" s="21"/>
      <c r="BA20" s="21"/>
      <c r="BB20" s="21"/>
      <c r="BC20" s="26"/>
      <c r="BD20" s="26">
        <f t="shared" si="1"/>
        <v>208550</v>
      </c>
      <c r="BE20" s="26">
        <f t="shared" si="2"/>
        <v>247175</v>
      </c>
      <c r="BF20" s="26">
        <v>247175</v>
      </c>
      <c r="BG20" s="26">
        <f t="shared" si="3"/>
        <v>38625</v>
      </c>
      <c r="BH20" s="31" t="s">
        <v>319</v>
      </c>
      <c r="BI20" s="27"/>
      <c r="BJ20" s="26"/>
      <c r="BK20" s="26">
        <v>0</v>
      </c>
      <c r="BL20" s="26">
        <v>0</v>
      </c>
      <c r="BM20" s="26">
        <v>0</v>
      </c>
      <c r="BN20" s="26">
        <v>169050</v>
      </c>
      <c r="BO20" s="26"/>
      <c r="BP20" s="26"/>
      <c r="BQ20" s="26">
        <v>39500</v>
      </c>
      <c r="BR20" s="26"/>
      <c r="BS20" s="26">
        <v>0</v>
      </c>
      <c r="BT20" s="26">
        <v>0</v>
      </c>
    </row>
    <row r="21" spans="1:72" ht="15" customHeight="1" x14ac:dyDescent="0.35">
      <c r="A21" s="24">
        <v>6630</v>
      </c>
      <c r="B21" s="34" t="s">
        <v>329</v>
      </c>
      <c r="C21" s="22">
        <f t="shared" si="0"/>
        <v>2645.0890039999995</v>
      </c>
      <c r="D21" s="21" t="s">
        <v>330</v>
      </c>
      <c r="E21" s="22">
        <v>1946.1579739999997</v>
      </c>
      <c r="F21" s="22"/>
      <c r="G21" s="22"/>
      <c r="H21" s="22"/>
      <c r="I21" s="22"/>
      <c r="J21" s="22">
        <v>698.93102999999996</v>
      </c>
      <c r="K21" s="22"/>
      <c r="L21" s="22"/>
      <c r="M21" s="22"/>
      <c r="N21" s="22"/>
      <c r="O21" s="22"/>
      <c r="P21" s="22"/>
      <c r="Q21" s="21" t="s">
        <v>148</v>
      </c>
      <c r="R21" s="21">
        <v>21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>
        <v>6630</v>
      </c>
      <c r="AD21" s="21" t="s">
        <v>70</v>
      </c>
      <c r="AE21" s="25"/>
      <c r="AF21" s="21"/>
      <c r="AG21" s="21"/>
      <c r="AH21" s="21"/>
      <c r="AI21" s="21" t="s">
        <v>72</v>
      </c>
      <c r="AJ21" s="21">
        <v>8</v>
      </c>
      <c r="AK21" s="23">
        <v>140.60161287827211</v>
      </c>
      <c r="AL21" s="25" t="s">
        <v>73</v>
      </c>
      <c r="AM21" s="21">
        <v>2024</v>
      </c>
      <c r="AN21" s="21" t="s">
        <v>331</v>
      </c>
      <c r="AO21" s="21" t="s">
        <v>178</v>
      </c>
      <c r="AP21" s="21"/>
      <c r="AQ21" s="21">
        <v>4354067348</v>
      </c>
      <c r="AR21" s="21" t="s">
        <v>332</v>
      </c>
      <c r="AS21" s="21"/>
      <c r="AT21" s="39" t="s">
        <v>47</v>
      </c>
      <c r="AU21" s="21"/>
      <c r="AV21" s="21"/>
      <c r="AW21" s="21"/>
      <c r="AX21" s="21"/>
      <c r="AY21" s="21"/>
      <c r="AZ21" s="21"/>
      <c r="BA21" s="21"/>
      <c r="BB21" s="21"/>
      <c r="BC21" s="26"/>
      <c r="BD21" s="26">
        <f t="shared" si="1"/>
        <v>752574</v>
      </c>
      <c r="BE21" s="26">
        <f t="shared" si="2"/>
        <v>1201806</v>
      </c>
      <c r="BF21" s="26">
        <v>1090726</v>
      </c>
      <c r="BG21" s="26">
        <f t="shared" si="3"/>
        <v>338152</v>
      </c>
      <c r="BH21" s="31" t="s">
        <v>319</v>
      </c>
      <c r="BI21" s="27"/>
      <c r="BJ21" s="26"/>
      <c r="BK21" s="26">
        <v>0</v>
      </c>
      <c r="BL21" s="26">
        <v>0</v>
      </c>
      <c r="BM21" s="26">
        <v>752574</v>
      </c>
      <c r="BN21" s="26">
        <v>0</v>
      </c>
      <c r="BO21" s="26"/>
      <c r="BP21" s="26"/>
      <c r="BQ21" s="26">
        <v>0</v>
      </c>
      <c r="BR21" s="26"/>
      <c r="BS21" s="26">
        <v>111080</v>
      </c>
      <c r="BT21" s="26">
        <v>6000</v>
      </c>
    </row>
    <row r="22" spans="1:72" ht="15" customHeight="1" x14ac:dyDescent="0.35">
      <c r="A22" s="24">
        <v>5942</v>
      </c>
      <c r="B22" s="34" t="s">
        <v>343</v>
      </c>
      <c r="C22" s="22">
        <f t="shared" si="0"/>
        <v>17618.006587000003</v>
      </c>
      <c r="D22" s="21" t="s">
        <v>344</v>
      </c>
      <c r="E22" s="22">
        <v>7296.3358090000002</v>
      </c>
      <c r="F22" s="22"/>
      <c r="G22" s="22"/>
      <c r="H22" s="22"/>
      <c r="I22" s="22">
        <v>9861.7777020000012</v>
      </c>
      <c r="J22" s="22">
        <v>459.89291100000003</v>
      </c>
      <c r="K22" s="22"/>
      <c r="L22" s="22"/>
      <c r="M22" s="22">
        <v>1.65E-4</v>
      </c>
      <c r="N22" s="22"/>
      <c r="O22" s="22"/>
      <c r="P22" s="22"/>
      <c r="Q22" s="21" t="s">
        <v>123</v>
      </c>
      <c r="R22" s="21">
        <v>8</v>
      </c>
      <c r="S22" s="21">
        <v>8</v>
      </c>
      <c r="T22" s="21">
        <v>3</v>
      </c>
      <c r="U22" s="21"/>
      <c r="V22" s="21"/>
      <c r="W22" s="21"/>
      <c r="X22" s="21"/>
      <c r="Y22" s="21" t="s">
        <v>47</v>
      </c>
      <c r="Z22" s="21"/>
      <c r="AA22" s="21"/>
      <c r="AB22" s="21"/>
      <c r="AC22" s="21" t="s">
        <v>176</v>
      </c>
      <c r="AD22" s="21" t="s">
        <v>70</v>
      </c>
      <c r="AE22" s="25" t="s">
        <v>70</v>
      </c>
      <c r="AF22" s="21" t="s">
        <v>70</v>
      </c>
      <c r="AG22" s="21"/>
      <c r="AH22" s="21"/>
      <c r="AI22" s="21" t="s">
        <v>72</v>
      </c>
      <c r="AJ22" s="21">
        <v>9</v>
      </c>
      <c r="AK22" s="23">
        <v>140.10161287827214</v>
      </c>
      <c r="AL22" s="25" t="s">
        <v>73</v>
      </c>
      <c r="AM22" s="21">
        <v>2024</v>
      </c>
      <c r="AN22" s="21" t="s">
        <v>345</v>
      </c>
      <c r="AO22" s="21" t="s">
        <v>178</v>
      </c>
      <c r="AP22" s="21" t="s">
        <v>346</v>
      </c>
      <c r="AQ22" s="21" t="s">
        <v>347</v>
      </c>
      <c r="AR22" s="21" t="s">
        <v>348</v>
      </c>
      <c r="AS22" s="21"/>
      <c r="AT22" s="39" t="s">
        <v>47</v>
      </c>
      <c r="AU22" s="21"/>
      <c r="AV22" s="21"/>
      <c r="AW22" s="21"/>
      <c r="AX22" s="21"/>
      <c r="AY22" s="21"/>
      <c r="AZ22" s="21"/>
      <c r="BA22" s="21"/>
      <c r="BB22" s="21"/>
      <c r="BC22" s="26"/>
      <c r="BD22" s="26">
        <f t="shared" si="1"/>
        <v>844500</v>
      </c>
      <c r="BE22" s="26">
        <f t="shared" si="2"/>
        <v>3153130.8</v>
      </c>
      <c r="BF22" s="26">
        <v>3153130.8</v>
      </c>
      <c r="BG22" s="26">
        <f t="shared" si="3"/>
        <v>2308630.7999999998</v>
      </c>
      <c r="BH22" s="31" t="s">
        <v>349</v>
      </c>
      <c r="BI22" s="27"/>
      <c r="BJ22" s="26"/>
      <c r="BK22" s="26">
        <v>20000</v>
      </c>
      <c r="BL22" s="26">
        <v>0</v>
      </c>
      <c r="BM22" s="26">
        <v>641000</v>
      </c>
      <c r="BN22" s="26">
        <v>0</v>
      </c>
      <c r="BO22" s="26"/>
      <c r="BP22" s="26">
        <v>80000</v>
      </c>
      <c r="BQ22" s="26">
        <v>103500</v>
      </c>
      <c r="BR22" s="26"/>
      <c r="BS22" s="26">
        <v>0</v>
      </c>
      <c r="BT22" s="26">
        <v>304485</v>
      </c>
    </row>
    <row r="23" spans="1:72" ht="15" customHeight="1" x14ac:dyDescent="0.35">
      <c r="A23" s="24">
        <v>6560</v>
      </c>
      <c r="B23" s="34" t="s">
        <v>350</v>
      </c>
      <c r="C23" s="22">
        <f t="shared" si="0"/>
        <v>0</v>
      </c>
      <c r="D23" s="21" t="s">
        <v>351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1" t="s">
        <v>77</v>
      </c>
      <c r="R23" s="21" t="s">
        <v>47</v>
      </c>
      <c r="S23" s="21" t="s">
        <v>47</v>
      </c>
      <c r="T23" s="21"/>
      <c r="U23" s="21"/>
      <c r="V23" s="21" t="s">
        <v>47</v>
      </c>
      <c r="W23" s="21"/>
      <c r="X23" s="21"/>
      <c r="Y23" s="21"/>
      <c r="Z23" s="21"/>
      <c r="AA23" s="21"/>
      <c r="AB23" s="21"/>
      <c r="AC23" s="21"/>
      <c r="AD23" s="21" t="s">
        <v>70</v>
      </c>
      <c r="AE23" s="25"/>
      <c r="AF23" s="21"/>
      <c r="AG23" s="21"/>
      <c r="AH23" s="21"/>
      <c r="AI23" s="21" t="s">
        <v>72</v>
      </c>
      <c r="AJ23" s="21">
        <v>10</v>
      </c>
      <c r="AK23" s="23">
        <v>138.50161287827217</v>
      </c>
      <c r="AL23" s="25" t="s">
        <v>73</v>
      </c>
      <c r="AM23" s="21">
        <v>2024</v>
      </c>
      <c r="AN23" s="21" t="s">
        <v>316</v>
      </c>
      <c r="AO23" s="21" t="s">
        <v>110</v>
      </c>
      <c r="AP23" s="21"/>
      <c r="AQ23" s="21" t="s">
        <v>317</v>
      </c>
      <c r="AR23" s="21" t="s">
        <v>318</v>
      </c>
      <c r="AS23" s="21"/>
      <c r="AT23" s="39" t="s">
        <v>47</v>
      </c>
      <c r="AU23" s="21"/>
      <c r="AV23" s="21"/>
      <c r="AW23" s="21"/>
      <c r="AX23" s="21"/>
      <c r="AY23" s="21"/>
      <c r="AZ23" s="21"/>
      <c r="BA23" s="21"/>
      <c r="BB23" s="21"/>
      <c r="BC23" s="26"/>
      <c r="BD23" s="26">
        <f t="shared" si="1"/>
        <v>285540</v>
      </c>
      <c r="BE23" s="26">
        <f t="shared" si="2"/>
        <v>331440</v>
      </c>
      <c r="BF23" s="26">
        <v>331440</v>
      </c>
      <c r="BG23" s="26">
        <f t="shared" si="3"/>
        <v>45900</v>
      </c>
      <c r="BH23" s="31" t="s">
        <v>352</v>
      </c>
      <c r="BI23" s="27"/>
      <c r="BJ23" s="26"/>
      <c r="BK23" s="26">
        <v>0</v>
      </c>
      <c r="BL23" s="26">
        <v>0</v>
      </c>
      <c r="BM23" s="26">
        <v>0</v>
      </c>
      <c r="BN23" s="26">
        <v>285540</v>
      </c>
      <c r="BO23" s="26"/>
      <c r="BP23" s="26"/>
      <c r="BQ23" s="26">
        <v>0</v>
      </c>
      <c r="BR23" s="26"/>
      <c r="BS23" s="26">
        <v>0</v>
      </c>
      <c r="BT23" s="26">
        <v>40905</v>
      </c>
    </row>
    <row r="24" spans="1:72" ht="15" customHeight="1" x14ac:dyDescent="0.35">
      <c r="A24" s="24">
        <v>6584</v>
      </c>
      <c r="B24" s="34" t="s">
        <v>369</v>
      </c>
      <c r="C24" s="22">
        <f t="shared" si="0"/>
        <v>2903.3669740000005</v>
      </c>
      <c r="D24" s="21" t="s">
        <v>103</v>
      </c>
      <c r="E24" s="22"/>
      <c r="F24" s="22"/>
      <c r="G24" s="22"/>
      <c r="H24" s="22"/>
      <c r="I24" s="22">
        <v>36.970838999999998</v>
      </c>
      <c r="J24" s="22"/>
      <c r="K24" s="22"/>
      <c r="L24" s="22"/>
      <c r="M24" s="22">
        <v>38.980263000000001</v>
      </c>
      <c r="N24" s="22">
        <v>2827.4158720000005</v>
      </c>
      <c r="O24" s="22"/>
      <c r="P24" s="22"/>
      <c r="Q24" s="21" t="s">
        <v>77</v>
      </c>
      <c r="R24" s="21">
        <v>2</v>
      </c>
      <c r="S24" s="21">
        <v>2</v>
      </c>
      <c r="T24" s="21"/>
      <c r="U24" s="21"/>
      <c r="V24" s="21">
        <v>4</v>
      </c>
      <c r="W24" s="21"/>
      <c r="X24" s="21"/>
      <c r="Y24" s="21" t="s">
        <v>47</v>
      </c>
      <c r="Z24" s="21"/>
      <c r="AA24" s="21"/>
      <c r="AB24" s="21"/>
      <c r="AC24" s="21"/>
      <c r="AD24" s="21" t="s">
        <v>70</v>
      </c>
      <c r="AE24" s="25" t="s">
        <v>70</v>
      </c>
      <c r="AF24" s="21" t="s">
        <v>70</v>
      </c>
      <c r="AG24" s="21"/>
      <c r="AH24" s="21"/>
      <c r="AI24" s="21" t="s">
        <v>72</v>
      </c>
      <c r="AJ24" s="21">
        <v>13</v>
      </c>
      <c r="AK24" s="23">
        <v>136.70161287827216</v>
      </c>
      <c r="AL24" s="25" t="s">
        <v>73</v>
      </c>
      <c r="AM24" s="21">
        <v>2024</v>
      </c>
      <c r="AN24" s="21" t="s">
        <v>370</v>
      </c>
      <c r="AO24" s="21" t="s">
        <v>110</v>
      </c>
      <c r="AP24" s="21"/>
      <c r="AQ24" s="21"/>
      <c r="AR24" s="21"/>
      <c r="AS24" s="21"/>
      <c r="AT24" s="39" t="s">
        <v>47</v>
      </c>
      <c r="AU24" s="21"/>
      <c r="AV24" s="21"/>
      <c r="AW24" s="21"/>
      <c r="AX24" s="21"/>
      <c r="AY24" s="21"/>
      <c r="AZ24" s="21"/>
      <c r="BA24" s="21"/>
      <c r="BB24" s="21"/>
      <c r="BC24" s="26"/>
      <c r="BD24" s="26">
        <f t="shared" si="1"/>
        <v>567475</v>
      </c>
      <c r="BE24" s="26">
        <f t="shared" si="2"/>
        <v>952270</v>
      </c>
      <c r="BF24" s="26">
        <v>952270</v>
      </c>
      <c r="BG24" s="26">
        <f t="shared" si="3"/>
        <v>384795</v>
      </c>
      <c r="BH24" s="31" t="s">
        <v>371</v>
      </c>
      <c r="BI24" s="27"/>
      <c r="BJ24" s="26"/>
      <c r="BK24" s="26">
        <v>0</v>
      </c>
      <c r="BL24" s="26">
        <v>502475</v>
      </c>
      <c r="BM24" s="26">
        <v>0</v>
      </c>
      <c r="BN24" s="26">
        <v>0</v>
      </c>
      <c r="BO24" s="26"/>
      <c r="BP24" s="26"/>
      <c r="BQ24" s="26">
        <v>65000</v>
      </c>
      <c r="BR24" s="26"/>
      <c r="BS24" s="26">
        <v>0</v>
      </c>
      <c r="BT24" s="26">
        <v>67800</v>
      </c>
    </row>
    <row r="25" spans="1:72" ht="15" customHeight="1" x14ac:dyDescent="0.35">
      <c r="A25" s="24">
        <v>6555</v>
      </c>
      <c r="B25" s="34" t="s">
        <v>394</v>
      </c>
      <c r="C25" s="22">
        <f t="shared" si="0"/>
        <v>2.7710679999999996</v>
      </c>
      <c r="D25" s="21" t="s">
        <v>114</v>
      </c>
      <c r="E25" s="22"/>
      <c r="F25" s="22"/>
      <c r="G25" s="22"/>
      <c r="H25" s="22"/>
      <c r="I25" s="22"/>
      <c r="J25" s="22">
        <v>2.7710679999999996</v>
      </c>
      <c r="K25" s="22"/>
      <c r="L25" s="22"/>
      <c r="M25" s="22"/>
      <c r="N25" s="22"/>
      <c r="O25" s="22"/>
      <c r="P25" s="22"/>
      <c r="Q25" s="21" t="s">
        <v>123</v>
      </c>
      <c r="R25" s="21">
        <v>22</v>
      </c>
      <c r="S25" s="21">
        <v>12</v>
      </c>
      <c r="T25" s="21">
        <v>4</v>
      </c>
      <c r="U25" s="21"/>
      <c r="V25" s="21"/>
      <c r="W25" s="21"/>
      <c r="X25" s="21"/>
      <c r="Y25" s="21"/>
      <c r="Z25" s="21"/>
      <c r="AA25" s="21"/>
      <c r="AB25" s="21"/>
      <c r="AC25" s="21" t="s">
        <v>176</v>
      </c>
      <c r="AD25" s="21" t="s">
        <v>70</v>
      </c>
      <c r="AE25" s="25"/>
      <c r="AF25" s="21"/>
      <c r="AG25" s="21"/>
      <c r="AH25" s="21"/>
      <c r="AI25" s="21" t="s">
        <v>72</v>
      </c>
      <c r="AJ25" s="21">
        <v>15</v>
      </c>
      <c r="AK25" s="23">
        <v>129.30161287827215</v>
      </c>
      <c r="AL25" s="25" t="s">
        <v>73</v>
      </c>
      <c r="AM25" s="21">
        <v>2024</v>
      </c>
      <c r="AN25" s="21" t="s">
        <v>395</v>
      </c>
      <c r="AO25" s="21" t="s">
        <v>79</v>
      </c>
      <c r="AP25" s="21" t="s">
        <v>396</v>
      </c>
      <c r="AQ25" s="21" t="s">
        <v>397</v>
      </c>
      <c r="AR25" s="21" t="s">
        <v>398</v>
      </c>
      <c r="AS25" s="21"/>
      <c r="AT25" s="39" t="s">
        <v>47</v>
      </c>
      <c r="AU25" s="21"/>
      <c r="AV25" s="21"/>
      <c r="AW25" s="21"/>
      <c r="AX25" s="21"/>
      <c r="AY25" s="21"/>
      <c r="AZ25" s="21"/>
      <c r="BA25" s="21"/>
      <c r="BB25" s="21"/>
      <c r="BC25" s="26"/>
      <c r="BD25" s="26">
        <f t="shared" si="1"/>
        <v>29622</v>
      </c>
      <c r="BE25" s="26">
        <f t="shared" si="2"/>
        <v>102640</v>
      </c>
      <c r="BF25" s="26">
        <v>102640</v>
      </c>
      <c r="BG25" s="26">
        <f t="shared" si="3"/>
        <v>73018</v>
      </c>
      <c r="BH25" s="31" t="s">
        <v>399</v>
      </c>
      <c r="BI25" s="27"/>
      <c r="BJ25" s="26"/>
      <c r="BK25" s="26">
        <v>0</v>
      </c>
      <c r="BL25" s="26">
        <v>0</v>
      </c>
      <c r="BM25" s="26">
        <v>0</v>
      </c>
      <c r="BN25" s="26">
        <v>0</v>
      </c>
      <c r="BO25" s="26">
        <v>29622</v>
      </c>
      <c r="BP25" s="26"/>
      <c r="BQ25" s="26">
        <v>0</v>
      </c>
      <c r="BR25" s="26"/>
      <c r="BS25" s="26">
        <v>0</v>
      </c>
      <c r="BT25" s="26">
        <v>10000</v>
      </c>
    </row>
    <row r="26" spans="1:72" ht="15" customHeight="1" x14ac:dyDescent="0.35">
      <c r="A26" s="24">
        <v>6537</v>
      </c>
      <c r="B26" s="34" t="s">
        <v>408</v>
      </c>
      <c r="C26" s="22">
        <f t="shared" si="0"/>
        <v>1777.3115310000001</v>
      </c>
      <c r="D26" s="21" t="s">
        <v>409</v>
      </c>
      <c r="E26" s="22"/>
      <c r="F26" s="22"/>
      <c r="G26" s="22"/>
      <c r="H26" s="22"/>
      <c r="I26" s="22">
        <v>1180.218543</v>
      </c>
      <c r="J26" s="22"/>
      <c r="K26" s="22"/>
      <c r="L26" s="22"/>
      <c r="M26" s="22">
        <v>447.998401</v>
      </c>
      <c r="N26" s="22">
        <v>149.09458699999999</v>
      </c>
      <c r="O26" s="22"/>
      <c r="P26" s="22"/>
      <c r="Q26" s="21" t="s">
        <v>104</v>
      </c>
      <c r="R26" s="21">
        <v>11</v>
      </c>
      <c r="S26" s="21">
        <v>11</v>
      </c>
      <c r="T26" s="21"/>
      <c r="U26" s="21"/>
      <c r="V26" s="21"/>
      <c r="W26" s="21"/>
      <c r="X26" s="21"/>
      <c r="Y26" s="24" t="s">
        <v>145</v>
      </c>
      <c r="Z26" s="21"/>
      <c r="AA26" s="21"/>
      <c r="AB26" s="21"/>
      <c r="AC26" s="21"/>
      <c r="AD26" s="21" t="s">
        <v>70</v>
      </c>
      <c r="AE26" s="25" t="s">
        <v>70</v>
      </c>
      <c r="AF26" s="21" t="s">
        <v>70</v>
      </c>
      <c r="AG26" s="21"/>
      <c r="AH26" s="21"/>
      <c r="AI26" s="21" t="s">
        <v>72</v>
      </c>
      <c r="AJ26" s="21">
        <v>16</v>
      </c>
      <c r="AK26" s="23">
        <v>127.30161287827212</v>
      </c>
      <c r="AL26" s="25" t="s">
        <v>73</v>
      </c>
      <c r="AM26" s="21">
        <v>2024</v>
      </c>
      <c r="AN26" s="21" t="s">
        <v>78</v>
      </c>
      <c r="AO26" s="21" t="s">
        <v>79</v>
      </c>
      <c r="AP26" s="21" t="s">
        <v>80</v>
      </c>
      <c r="AQ26" s="21" t="s">
        <v>81</v>
      </c>
      <c r="AR26" s="21" t="s">
        <v>82</v>
      </c>
      <c r="AS26" s="21"/>
      <c r="AT26" s="39" t="s">
        <v>47</v>
      </c>
      <c r="AU26" s="21"/>
      <c r="AV26" s="21"/>
      <c r="AW26" s="21"/>
      <c r="AX26" s="21"/>
      <c r="AY26" s="21"/>
      <c r="AZ26" s="21"/>
      <c r="BA26" s="21"/>
      <c r="BB26" s="21"/>
      <c r="BC26" s="26"/>
      <c r="BD26" s="26">
        <f t="shared" si="1"/>
        <v>144000</v>
      </c>
      <c r="BE26" s="26">
        <f t="shared" si="2"/>
        <v>409825</v>
      </c>
      <c r="BF26" s="26">
        <v>409825</v>
      </c>
      <c r="BG26" s="26">
        <f t="shared" si="3"/>
        <v>265825</v>
      </c>
      <c r="BH26" s="31" t="s">
        <v>410</v>
      </c>
      <c r="BI26" s="27"/>
      <c r="BJ26" s="26"/>
      <c r="BK26" s="26">
        <v>42000</v>
      </c>
      <c r="BL26" s="26">
        <v>0</v>
      </c>
      <c r="BM26" s="26">
        <v>0</v>
      </c>
      <c r="BN26" s="26">
        <v>0</v>
      </c>
      <c r="BO26" s="26"/>
      <c r="BP26" s="26"/>
      <c r="BQ26" s="26">
        <v>102000</v>
      </c>
      <c r="BR26" s="26"/>
      <c r="BS26" s="26">
        <v>0</v>
      </c>
      <c r="BT26" s="26">
        <v>31000</v>
      </c>
    </row>
    <row r="27" spans="1:72" ht="15" customHeight="1" x14ac:dyDescent="0.35">
      <c r="A27" s="24">
        <v>6541</v>
      </c>
      <c r="B27" s="34" t="s">
        <v>418</v>
      </c>
      <c r="C27" s="22">
        <f t="shared" si="0"/>
        <v>45.812806999999999</v>
      </c>
      <c r="D27" s="21" t="s">
        <v>99</v>
      </c>
      <c r="E27" s="22"/>
      <c r="F27" s="22"/>
      <c r="G27" s="22"/>
      <c r="H27" s="22"/>
      <c r="I27" s="22"/>
      <c r="J27" s="22"/>
      <c r="K27" s="22"/>
      <c r="L27" s="22"/>
      <c r="M27" s="22"/>
      <c r="N27" s="22">
        <v>45.812806999999999</v>
      </c>
      <c r="O27" s="22"/>
      <c r="P27" s="22"/>
      <c r="Q27" s="21" t="s">
        <v>104</v>
      </c>
      <c r="R27" s="21">
        <v>9</v>
      </c>
      <c r="S27" s="21">
        <v>15</v>
      </c>
      <c r="T27" s="21"/>
      <c r="U27" s="21"/>
      <c r="V27" s="21"/>
      <c r="W27" s="21"/>
      <c r="X27" s="21"/>
      <c r="Y27" s="24" t="s">
        <v>145</v>
      </c>
      <c r="Z27" s="21"/>
      <c r="AA27" s="21"/>
      <c r="AB27" s="21"/>
      <c r="AC27" s="21">
        <v>6541</v>
      </c>
      <c r="AD27" s="21" t="s">
        <v>70</v>
      </c>
      <c r="AE27" s="25" t="s">
        <v>70</v>
      </c>
      <c r="AF27" s="21" t="s">
        <v>70</v>
      </c>
      <c r="AG27" s="21"/>
      <c r="AH27" s="21"/>
      <c r="AI27" s="21" t="s">
        <v>219</v>
      </c>
      <c r="AJ27" s="21">
        <v>17</v>
      </c>
      <c r="AK27" s="23">
        <v>118.30161287827217</v>
      </c>
      <c r="AL27" s="25" t="s">
        <v>73</v>
      </c>
      <c r="AM27" s="21">
        <v>2024</v>
      </c>
      <c r="AN27" s="21" t="s">
        <v>78</v>
      </c>
      <c r="AO27" s="21" t="s">
        <v>79</v>
      </c>
      <c r="AP27" s="21" t="s">
        <v>80</v>
      </c>
      <c r="AQ27" s="21" t="s">
        <v>81</v>
      </c>
      <c r="AR27" s="21" t="s">
        <v>82</v>
      </c>
      <c r="AS27" s="21"/>
      <c r="AT27" s="39" t="s">
        <v>47</v>
      </c>
      <c r="AU27" s="21"/>
      <c r="AV27" s="21"/>
      <c r="AW27" s="21"/>
      <c r="AX27" s="21"/>
      <c r="AY27" s="21"/>
      <c r="AZ27" s="21"/>
      <c r="BA27" s="21"/>
      <c r="BB27" s="21"/>
      <c r="BC27" s="26"/>
      <c r="BD27" s="26">
        <f t="shared" si="1"/>
        <v>67000</v>
      </c>
      <c r="BE27" s="26">
        <f t="shared" si="2"/>
        <v>79000</v>
      </c>
      <c r="BF27" s="26">
        <v>79000</v>
      </c>
      <c r="BG27" s="26">
        <f t="shared" si="3"/>
        <v>12000</v>
      </c>
      <c r="BH27" s="31" t="s">
        <v>419</v>
      </c>
      <c r="BI27" s="27"/>
      <c r="BJ27" s="26"/>
      <c r="BK27" s="26">
        <v>0</v>
      </c>
      <c r="BL27" s="26">
        <v>0</v>
      </c>
      <c r="BM27" s="26">
        <v>0</v>
      </c>
      <c r="BN27" s="26">
        <v>0</v>
      </c>
      <c r="BO27" s="26"/>
      <c r="BP27" s="26"/>
      <c r="BQ27" s="26">
        <v>67000</v>
      </c>
      <c r="BR27" s="26"/>
      <c r="BS27" s="26">
        <v>0</v>
      </c>
      <c r="BT27" s="26">
        <v>0</v>
      </c>
    </row>
    <row r="28" spans="1:72" ht="15" customHeight="1" x14ac:dyDescent="0.35">
      <c r="A28" s="24">
        <v>6535</v>
      </c>
      <c r="B28" s="34" t="s">
        <v>429</v>
      </c>
      <c r="C28" s="22">
        <f t="shared" si="0"/>
        <v>6.1452429999999998</v>
      </c>
      <c r="D28" s="21" t="s">
        <v>330</v>
      </c>
      <c r="E28" s="22"/>
      <c r="F28" s="22"/>
      <c r="G28" s="22"/>
      <c r="H28" s="22"/>
      <c r="I28" s="22"/>
      <c r="J28" s="22"/>
      <c r="K28" s="22"/>
      <c r="L28" s="22"/>
      <c r="M28" s="22">
        <v>6.1452429999999998</v>
      </c>
      <c r="N28" s="22"/>
      <c r="O28" s="22"/>
      <c r="P28" s="22"/>
      <c r="Q28" s="21" t="s">
        <v>123</v>
      </c>
      <c r="R28" s="21">
        <v>13</v>
      </c>
      <c r="S28" s="21">
        <v>17</v>
      </c>
      <c r="T28" s="21">
        <v>7</v>
      </c>
      <c r="U28" s="21"/>
      <c r="V28" s="21"/>
      <c r="W28" s="21"/>
      <c r="X28" s="21"/>
      <c r="Y28" s="24" t="s">
        <v>145</v>
      </c>
      <c r="Z28" s="21"/>
      <c r="AA28" s="21"/>
      <c r="AB28" s="21"/>
      <c r="AC28" s="21"/>
      <c r="AD28" s="21" t="s">
        <v>70</v>
      </c>
      <c r="AE28" s="25" t="s">
        <v>70</v>
      </c>
      <c r="AF28" s="21" t="s">
        <v>70</v>
      </c>
      <c r="AG28" s="21"/>
      <c r="AH28" s="21"/>
      <c r="AI28" s="21" t="s">
        <v>257</v>
      </c>
      <c r="AJ28" s="21">
        <v>22</v>
      </c>
      <c r="AK28" s="23">
        <v>98.601612878272149</v>
      </c>
      <c r="AL28" s="25" t="s">
        <v>73</v>
      </c>
      <c r="AM28" s="21">
        <v>2024</v>
      </c>
      <c r="AN28" s="21" t="s">
        <v>163</v>
      </c>
      <c r="AO28" s="21" t="s">
        <v>79</v>
      </c>
      <c r="AP28" s="21" t="s">
        <v>164</v>
      </c>
      <c r="AQ28" s="21" t="s">
        <v>165</v>
      </c>
      <c r="AR28" s="21" t="s">
        <v>166</v>
      </c>
      <c r="AS28" s="21"/>
      <c r="AT28" s="39" t="s">
        <v>47</v>
      </c>
      <c r="AU28" s="21"/>
      <c r="AV28" s="21"/>
      <c r="AW28" s="21"/>
      <c r="AX28" s="21"/>
      <c r="AY28" s="21"/>
      <c r="AZ28" s="21"/>
      <c r="BA28" s="21"/>
      <c r="BB28" s="21"/>
      <c r="BC28" s="26"/>
      <c r="BD28" s="26">
        <f t="shared" si="1"/>
        <v>24000</v>
      </c>
      <c r="BE28" s="26">
        <f t="shared" si="2"/>
        <v>27200</v>
      </c>
      <c r="BF28" s="26">
        <v>27200</v>
      </c>
      <c r="BG28" s="26">
        <f t="shared" si="3"/>
        <v>3200</v>
      </c>
      <c r="BH28" s="31" t="s">
        <v>430</v>
      </c>
      <c r="BI28" s="27"/>
      <c r="BJ28" s="26"/>
      <c r="BK28" s="26">
        <v>10000</v>
      </c>
      <c r="BL28" s="26">
        <v>0</v>
      </c>
      <c r="BM28" s="26">
        <v>0</v>
      </c>
      <c r="BN28" s="26">
        <v>0</v>
      </c>
      <c r="BO28" s="26"/>
      <c r="BP28" s="26"/>
      <c r="BQ28" s="26">
        <v>14000</v>
      </c>
      <c r="BR28" s="26"/>
      <c r="BS28" s="26">
        <v>0</v>
      </c>
      <c r="BT28" s="26">
        <v>500</v>
      </c>
    </row>
    <row r="29" spans="1:72" ht="15" customHeight="1" x14ac:dyDescent="0.35">
      <c r="A29" s="28">
        <v>6636</v>
      </c>
      <c r="B29" s="34" t="s">
        <v>512</v>
      </c>
      <c r="C29" s="22">
        <f t="shared" si="0"/>
        <v>42.483961999999998</v>
      </c>
      <c r="D29" s="21" t="s">
        <v>99</v>
      </c>
      <c r="E29" s="22"/>
      <c r="F29" s="22">
        <v>41.481940999999999</v>
      </c>
      <c r="G29" s="22"/>
      <c r="H29" s="22"/>
      <c r="I29" s="22"/>
      <c r="J29" s="22">
        <v>1.0020210000000001</v>
      </c>
      <c r="K29" s="22"/>
      <c r="L29" s="22"/>
      <c r="M29" s="22"/>
      <c r="N29" s="22"/>
      <c r="O29" s="22"/>
      <c r="P29" s="22"/>
      <c r="Q29" s="21" t="s">
        <v>148</v>
      </c>
      <c r="R29" s="21">
        <v>18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 t="s">
        <v>70</v>
      </c>
      <c r="AE29" s="25"/>
      <c r="AF29" s="21"/>
      <c r="AG29" s="21"/>
      <c r="AH29" s="21"/>
      <c r="AI29" s="21" t="s">
        <v>219</v>
      </c>
      <c r="AJ29" s="21">
        <v>19</v>
      </c>
      <c r="AK29" s="23">
        <v>109.80161287827215</v>
      </c>
      <c r="AL29" s="25" t="s">
        <v>73</v>
      </c>
      <c r="AM29" s="21">
        <v>2024</v>
      </c>
      <c r="AN29" s="21" t="s">
        <v>513</v>
      </c>
      <c r="AO29" s="21" t="s">
        <v>514</v>
      </c>
      <c r="AP29" s="21"/>
      <c r="AQ29" s="21">
        <v>7164798839</v>
      </c>
      <c r="AR29" s="21" t="s">
        <v>515</v>
      </c>
      <c r="AS29" s="21"/>
      <c r="AT29" s="39" t="s">
        <v>47</v>
      </c>
      <c r="AU29" s="21"/>
      <c r="AV29" s="21"/>
      <c r="AW29" s="21"/>
      <c r="AX29" s="21"/>
      <c r="AY29" s="21"/>
      <c r="AZ29" s="21"/>
      <c r="BA29" s="21"/>
      <c r="BB29" s="21"/>
      <c r="BC29" s="26"/>
      <c r="BD29" s="26">
        <f t="shared" si="1"/>
        <v>0</v>
      </c>
      <c r="BE29" s="26">
        <f t="shared" si="2"/>
        <v>32165</v>
      </c>
      <c r="BF29" s="26">
        <v>32165</v>
      </c>
      <c r="BG29" s="26">
        <f t="shared" si="3"/>
        <v>32165</v>
      </c>
      <c r="BH29" s="31"/>
      <c r="BI29" s="27"/>
      <c r="BJ29" s="26"/>
      <c r="BK29" s="26">
        <v>0</v>
      </c>
      <c r="BL29" s="26">
        <v>0</v>
      </c>
      <c r="BM29" s="26">
        <v>0</v>
      </c>
      <c r="BN29" s="26">
        <v>0</v>
      </c>
      <c r="BO29" s="26"/>
      <c r="BP29" s="26"/>
      <c r="BQ29" s="26">
        <v>0</v>
      </c>
      <c r="BR29" s="26"/>
      <c r="BS29" s="26">
        <v>0</v>
      </c>
      <c r="BT29" s="26">
        <v>42410</v>
      </c>
    </row>
    <row r="30" spans="1:72" ht="15" customHeight="1" x14ac:dyDescent="0.35">
      <c r="A30" s="28">
        <v>6710</v>
      </c>
      <c r="B30" s="34" t="s">
        <v>524</v>
      </c>
      <c r="C30" s="22">
        <f t="shared" si="0"/>
        <v>0</v>
      </c>
      <c r="D30" s="21" t="s">
        <v>114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 t="s">
        <v>204</v>
      </c>
      <c r="R30" s="21">
        <v>19</v>
      </c>
      <c r="S30" s="21"/>
      <c r="T30" s="21"/>
      <c r="U30" s="21">
        <v>1</v>
      </c>
      <c r="V30" s="21"/>
      <c r="W30" s="21"/>
      <c r="X30" s="21"/>
      <c r="Y30" s="21"/>
      <c r="Z30" s="21"/>
      <c r="AA30" s="21"/>
      <c r="AB30" s="21"/>
      <c r="AC30" s="21"/>
      <c r="AD30" s="21" t="s">
        <v>70</v>
      </c>
      <c r="AE30" s="25"/>
      <c r="AF30" s="21"/>
      <c r="AG30" s="21"/>
      <c r="AH30" s="21"/>
      <c r="AI30" s="21" t="s">
        <v>219</v>
      </c>
      <c r="AJ30" s="21">
        <v>21</v>
      </c>
      <c r="AK30" s="23">
        <v>106.30161287827217</v>
      </c>
      <c r="AL30" s="25" t="s">
        <v>73</v>
      </c>
      <c r="AM30" s="21">
        <v>2024</v>
      </c>
      <c r="AN30" s="21" t="s">
        <v>525</v>
      </c>
      <c r="AO30" s="21" t="s">
        <v>526</v>
      </c>
      <c r="AP30" s="21"/>
      <c r="AQ30" s="21" t="s">
        <v>527</v>
      </c>
      <c r="AR30" s="21" t="s">
        <v>528</v>
      </c>
      <c r="AS30" s="21"/>
      <c r="AT30" s="39" t="s">
        <v>47</v>
      </c>
      <c r="AU30" s="21"/>
      <c r="AV30" s="21"/>
      <c r="AW30" s="21"/>
      <c r="AX30" s="21"/>
      <c r="AY30" s="21"/>
      <c r="AZ30" s="21"/>
      <c r="BA30" s="21"/>
      <c r="BB30" s="21"/>
      <c r="BC30" s="26"/>
      <c r="BD30" s="26">
        <f t="shared" si="1"/>
        <v>0</v>
      </c>
      <c r="BE30" s="26">
        <f t="shared" si="2"/>
        <v>32500</v>
      </c>
      <c r="BF30" s="26">
        <v>32500</v>
      </c>
      <c r="BG30" s="26">
        <f t="shared" si="3"/>
        <v>32500</v>
      </c>
      <c r="BH30" s="31"/>
      <c r="BI30" s="27"/>
      <c r="BJ30" s="26"/>
      <c r="BK30" s="26">
        <v>0</v>
      </c>
      <c r="BL30" s="26">
        <v>0</v>
      </c>
      <c r="BM30" s="26">
        <v>0</v>
      </c>
      <c r="BN30" s="26">
        <v>0</v>
      </c>
      <c r="BO30" s="26"/>
      <c r="BP30" s="26"/>
      <c r="BQ30" s="26">
        <v>0</v>
      </c>
      <c r="BR30" s="26"/>
      <c r="BS30" s="26">
        <v>0</v>
      </c>
      <c r="BT30" s="26">
        <v>5000</v>
      </c>
    </row>
    <row r="31" spans="1:72" ht="15" customHeight="1" x14ac:dyDescent="0.35">
      <c r="A31" s="20">
        <v>6585</v>
      </c>
      <c r="B31" s="34" t="s">
        <v>90</v>
      </c>
      <c r="C31" s="22">
        <f t="shared" si="0"/>
        <v>1402.8849750000002</v>
      </c>
      <c r="D31" s="21" t="s">
        <v>91</v>
      </c>
      <c r="E31" s="22">
        <v>5.738073</v>
      </c>
      <c r="F31" s="22"/>
      <c r="G31" s="22"/>
      <c r="H31" s="22"/>
      <c r="I31" s="22"/>
      <c r="J31" s="22">
        <v>1229.203708</v>
      </c>
      <c r="K31" s="22">
        <v>0.19381100000000001</v>
      </c>
      <c r="L31" s="22"/>
      <c r="M31" s="22">
        <v>167.74938300000002</v>
      </c>
      <c r="N31" s="22"/>
      <c r="O31" s="22"/>
      <c r="P31" s="22"/>
      <c r="Q31" s="21" t="s">
        <v>92</v>
      </c>
      <c r="R31" s="21">
        <v>1</v>
      </c>
      <c r="S31" s="21">
        <v>1</v>
      </c>
      <c r="T31" s="21">
        <v>1</v>
      </c>
      <c r="U31" s="21"/>
      <c r="V31" s="21"/>
      <c r="W31" s="21">
        <v>1</v>
      </c>
      <c r="X31" s="21"/>
      <c r="Y31" s="21" t="s">
        <v>47</v>
      </c>
      <c r="Z31" s="21"/>
      <c r="AA31" s="21"/>
      <c r="AB31" s="21"/>
      <c r="AC31" s="21"/>
      <c r="AD31" s="21" t="s">
        <v>70</v>
      </c>
      <c r="AE31" s="25" t="s">
        <v>70</v>
      </c>
      <c r="AF31" s="21" t="s">
        <v>70</v>
      </c>
      <c r="AG31" s="21"/>
      <c r="AH31" s="21"/>
      <c r="AI31" s="21" t="s">
        <v>72</v>
      </c>
      <c r="AJ31" s="21">
        <v>1</v>
      </c>
      <c r="AK31" s="23">
        <v>151.00816049731978</v>
      </c>
      <c r="AL31" s="25" t="s">
        <v>93</v>
      </c>
      <c r="AM31" s="21">
        <v>2024</v>
      </c>
      <c r="AN31" s="21" t="s">
        <v>94</v>
      </c>
      <c r="AO31" s="21" t="s">
        <v>79</v>
      </c>
      <c r="AP31" s="21" t="s">
        <v>95</v>
      </c>
      <c r="AQ31" s="21" t="s">
        <v>96</v>
      </c>
      <c r="AR31" s="21" t="s">
        <v>97</v>
      </c>
      <c r="AS31" s="21"/>
      <c r="AT31" s="39" t="s">
        <v>47</v>
      </c>
      <c r="AU31" s="21"/>
      <c r="AV31" s="21"/>
      <c r="AW31" s="21"/>
      <c r="AX31" s="21"/>
      <c r="AY31" s="21"/>
      <c r="AZ31" s="21"/>
      <c r="BA31" s="21"/>
      <c r="BB31" s="21"/>
      <c r="BC31" s="26"/>
      <c r="BD31" s="26">
        <f t="shared" si="1"/>
        <v>821148</v>
      </c>
      <c r="BE31" s="26">
        <f t="shared" si="2"/>
        <v>821148</v>
      </c>
      <c r="BF31" s="26">
        <v>821148</v>
      </c>
      <c r="BG31" s="26">
        <f t="shared" si="3"/>
        <v>0</v>
      </c>
      <c r="BH31" s="31"/>
      <c r="BI31" s="27"/>
      <c r="BJ31" s="26">
        <v>644148</v>
      </c>
      <c r="BK31" s="26">
        <v>31500</v>
      </c>
      <c r="BL31" s="26">
        <v>0</v>
      </c>
      <c r="BM31" s="26">
        <v>0</v>
      </c>
      <c r="BN31" s="26">
        <v>0</v>
      </c>
      <c r="BO31" s="26"/>
      <c r="BP31" s="26"/>
      <c r="BQ31" s="26">
        <v>145500</v>
      </c>
      <c r="BR31" s="26"/>
      <c r="BS31" s="26">
        <v>0</v>
      </c>
      <c r="BT31" s="26">
        <v>600</v>
      </c>
    </row>
    <row r="32" spans="1:72" ht="15" customHeight="1" x14ac:dyDescent="0.35">
      <c r="A32" s="20">
        <v>6627</v>
      </c>
      <c r="B32" s="34" t="s">
        <v>142</v>
      </c>
      <c r="C32" s="22">
        <f t="shared" si="0"/>
        <v>508.92604499999999</v>
      </c>
      <c r="D32" s="21" t="s">
        <v>143</v>
      </c>
      <c r="E32" s="22"/>
      <c r="F32" s="22"/>
      <c r="G32" s="22">
        <v>3.7493259999999999</v>
      </c>
      <c r="H32" s="22"/>
      <c r="I32" s="22"/>
      <c r="J32" s="22"/>
      <c r="K32" s="22"/>
      <c r="L32" s="22"/>
      <c r="M32" s="22">
        <v>505.17671899999999</v>
      </c>
      <c r="N32" s="22"/>
      <c r="O32" s="22"/>
      <c r="P32" s="22"/>
      <c r="Q32" s="21" t="s">
        <v>144</v>
      </c>
      <c r="R32" s="21"/>
      <c r="S32" s="21"/>
      <c r="T32" s="21">
        <v>2</v>
      </c>
      <c r="U32" s="21"/>
      <c r="V32" s="21"/>
      <c r="W32" s="21"/>
      <c r="X32" s="21"/>
      <c r="Y32" s="21" t="s">
        <v>145</v>
      </c>
      <c r="Z32" s="21"/>
      <c r="AA32" s="21"/>
      <c r="AB32" s="21"/>
      <c r="AC32" s="21"/>
      <c r="AD32" s="21" t="s">
        <v>70</v>
      </c>
      <c r="AE32" s="25" t="s">
        <v>70</v>
      </c>
      <c r="AF32" s="21"/>
      <c r="AG32" s="21"/>
      <c r="AH32" s="21"/>
      <c r="AI32" s="21" t="s">
        <v>72</v>
      </c>
      <c r="AJ32" s="21">
        <v>2</v>
      </c>
      <c r="AK32" s="23">
        <v>145.43673192589117</v>
      </c>
      <c r="AL32" s="25" t="s">
        <v>93</v>
      </c>
      <c r="AM32" s="21">
        <v>2024</v>
      </c>
      <c r="AN32" s="21" t="s">
        <v>94</v>
      </c>
      <c r="AO32" s="21" t="s">
        <v>79</v>
      </c>
      <c r="AP32" s="21" t="s">
        <v>95</v>
      </c>
      <c r="AQ32" s="21" t="s">
        <v>96</v>
      </c>
      <c r="AR32" s="21" t="s">
        <v>97</v>
      </c>
      <c r="AS32" s="21"/>
      <c r="AT32" s="39" t="s">
        <v>47</v>
      </c>
      <c r="AU32" s="21"/>
      <c r="AV32" s="21"/>
      <c r="AW32" s="21"/>
      <c r="AX32" s="21"/>
      <c r="AY32" s="21"/>
      <c r="AZ32" s="21"/>
      <c r="BA32" s="21"/>
      <c r="BB32" s="21"/>
      <c r="BC32" s="26"/>
      <c r="BD32" s="26">
        <f t="shared" si="1"/>
        <v>273000</v>
      </c>
      <c r="BE32" s="26">
        <f t="shared" si="2"/>
        <v>273000</v>
      </c>
      <c r="BF32" s="26">
        <v>273000</v>
      </c>
      <c r="BG32" s="26">
        <f t="shared" si="3"/>
        <v>0</v>
      </c>
      <c r="BH32" s="31"/>
      <c r="BI32" s="27"/>
      <c r="BJ32" s="26">
        <v>215000</v>
      </c>
      <c r="BK32" s="26">
        <v>50000</v>
      </c>
      <c r="BL32" s="26">
        <v>0</v>
      </c>
      <c r="BM32" s="26">
        <v>0</v>
      </c>
      <c r="BN32" s="26">
        <v>0</v>
      </c>
      <c r="BO32" s="26"/>
      <c r="BP32" s="26"/>
      <c r="BQ32" s="26">
        <v>8000</v>
      </c>
      <c r="BR32" s="26"/>
      <c r="BS32" s="26">
        <v>0</v>
      </c>
      <c r="BT32" s="26">
        <v>14433</v>
      </c>
    </row>
    <row r="33" spans="1:72" ht="15" customHeight="1" x14ac:dyDescent="0.35">
      <c r="A33" s="20">
        <v>6694</v>
      </c>
      <c r="B33" s="34" t="s">
        <v>213</v>
      </c>
      <c r="C33" s="22">
        <f t="shared" si="0"/>
        <v>2361.7678129999999</v>
      </c>
      <c r="D33" s="21" t="s">
        <v>214</v>
      </c>
      <c r="E33" s="22"/>
      <c r="F33" s="22"/>
      <c r="G33" s="22"/>
      <c r="H33" s="22"/>
      <c r="I33" s="22"/>
      <c r="J33" s="22"/>
      <c r="K33" s="22"/>
      <c r="L33" s="22"/>
      <c r="M33" s="22">
        <v>880.87064100000009</v>
      </c>
      <c r="N33" s="22">
        <v>1480.897172</v>
      </c>
      <c r="O33" s="22"/>
      <c r="P33" s="22"/>
      <c r="Q33" s="21" t="s">
        <v>190</v>
      </c>
      <c r="R33" s="21">
        <v>4</v>
      </c>
      <c r="S33" s="21">
        <v>4</v>
      </c>
      <c r="T33" s="21"/>
      <c r="U33" s="21">
        <v>1</v>
      </c>
      <c r="V33" s="21"/>
      <c r="W33" s="21"/>
      <c r="X33" s="21"/>
      <c r="Y33" s="21" t="s">
        <v>47</v>
      </c>
      <c r="Z33" s="21"/>
      <c r="AA33" s="21"/>
      <c r="AB33" s="21"/>
      <c r="AC33" s="21" t="s">
        <v>176</v>
      </c>
      <c r="AD33" s="21" t="s">
        <v>70</v>
      </c>
      <c r="AE33" s="25" t="s">
        <v>70</v>
      </c>
      <c r="AF33" s="21"/>
      <c r="AG33" s="21"/>
      <c r="AH33" s="21"/>
      <c r="AI33" s="21" t="s">
        <v>72</v>
      </c>
      <c r="AJ33" s="21">
        <v>5</v>
      </c>
      <c r="AK33" s="23">
        <v>130.72244621160547</v>
      </c>
      <c r="AL33" s="25" t="s">
        <v>93</v>
      </c>
      <c r="AM33" s="21">
        <v>2024</v>
      </c>
      <c r="AN33" s="21" t="s">
        <v>215</v>
      </c>
      <c r="AO33" s="21" t="s">
        <v>110</v>
      </c>
      <c r="AP33" s="21"/>
      <c r="AQ33" s="21" t="s">
        <v>216</v>
      </c>
      <c r="AR33" s="21" t="s">
        <v>217</v>
      </c>
      <c r="AS33" s="21"/>
      <c r="AT33" s="39" t="s">
        <v>47</v>
      </c>
      <c r="AU33" s="21"/>
      <c r="AV33" s="21"/>
      <c r="AW33" s="21"/>
      <c r="AX33" s="21"/>
      <c r="AY33" s="21"/>
      <c r="AZ33" s="21"/>
      <c r="BA33" s="21"/>
      <c r="BB33" s="21"/>
      <c r="BC33" s="26"/>
      <c r="BD33" s="26">
        <f t="shared" si="1"/>
        <v>54700</v>
      </c>
      <c r="BE33" s="26">
        <f t="shared" si="2"/>
        <v>118050</v>
      </c>
      <c r="BF33" s="26">
        <v>54700</v>
      </c>
      <c r="BG33" s="26">
        <f t="shared" si="3"/>
        <v>0</v>
      </c>
      <c r="BH33" s="31"/>
      <c r="BI33" s="27"/>
      <c r="BJ33" s="26"/>
      <c r="BK33" s="26">
        <v>14700</v>
      </c>
      <c r="BL33" s="26">
        <v>0</v>
      </c>
      <c r="BM33" s="26">
        <v>0</v>
      </c>
      <c r="BN33" s="26">
        <v>0</v>
      </c>
      <c r="BO33" s="26"/>
      <c r="BP33" s="26"/>
      <c r="BQ33" s="26">
        <v>40000</v>
      </c>
      <c r="BR33" s="26"/>
      <c r="BS33" s="26">
        <v>63350</v>
      </c>
      <c r="BT33" s="26">
        <v>0</v>
      </c>
    </row>
    <row r="34" spans="1:72" ht="15" customHeight="1" x14ac:dyDescent="0.35">
      <c r="A34" s="20">
        <v>6652</v>
      </c>
      <c r="B34" s="21" t="s">
        <v>238</v>
      </c>
      <c r="C34" s="22">
        <f t="shared" si="0"/>
        <v>0.52609799999999995</v>
      </c>
      <c r="D34" s="21" t="s">
        <v>214</v>
      </c>
      <c r="E34" s="22"/>
      <c r="F34" s="22"/>
      <c r="G34" s="22"/>
      <c r="H34" s="22"/>
      <c r="I34" s="22">
        <v>0.52609799999999995</v>
      </c>
      <c r="J34" s="22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 t="s">
        <v>70</v>
      </c>
      <c r="AE34" s="25" t="s">
        <v>70</v>
      </c>
      <c r="AF34" s="21"/>
      <c r="AG34" s="21" t="s">
        <v>70</v>
      </c>
      <c r="AH34" s="21"/>
      <c r="AI34" s="21" t="s">
        <v>219</v>
      </c>
      <c r="AJ34" s="21">
        <v>7</v>
      </c>
      <c r="AK34" s="23">
        <v>123.86530335446261</v>
      </c>
      <c r="AL34" s="25" t="s">
        <v>93</v>
      </c>
      <c r="AM34" s="21">
        <v>2024</v>
      </c>
      <c r="AN34" s="21" t="s">
        <v>239</v>
      </c>
      <c r="AO34" s="21" t="s">
        <v>79</v>
      </c>
      <c r="AP34" s="21" t="s">
        <v>240</v>
      </c>
      <c r="AQ34" s="21" t="s">
        <v>241</v>
      </c>
      <c r="AR34" s="21" t="s">
        <v>242</v>
      </c>
      <c r="AS34" s="21"/>
      <c r="AT34" s="39" t="s">
        <v>47</v>
      </c>
      <c r="AU34" s="21"/>
      <c r="AV34" s="21"/>
      <c r="AW34" s="21"/>
      <c r="AX34" s="21"/>
      <c r="AY34" s="21"/>
      <c r="AZ34" s="21"/>
      <c r="BA34" s="21"/>
      <c r="BB34" s="21"/>
      <c r="BC34" s="26"/>
      <c r="BD34" s="26">
        <f t="shared" si="1"/>
        <v>50600</v>
      </c>
      <c r="BE34" s="26">
        <f t="shared" si="2"/>
        <v>50600</v>
      </c>
      <c r="BF34" s="26">
        <v>50600</v>
      </c>
      <c r="BG34" s="26">
        <f t="shared" si="3"/>
        <v>0</v>
      </c>
      <c r="BH34" s="26"/>
      <c r="BI34" s="27"/>
      <c r="BJ34" s="26"/>
      <c r="BK34" s="26">
        <v>50600</v>
      </c>
      <c r="BL34" s="26">
        <v>0</v>
      </c>
      <c r="BM34" s="26">
        <v>0</v>
      </c>
      <c r="BN34" s="26">
        <v>0</v>
      </c>
      <c r="BO34" s="26"/>
      <c r="BP34" s="26"/>
      <c r="BQ34" s="26">
        <v>0</v>
      </c>
      <c r="BR34" s="26"/>
      <c r="BS34" s="26">
        <v>0</v>
      </c>
      <c r="BT34" s="26">
        <v>18250</v>
      </c>
    </row>
    <row r="35" spans="1:72" ht="15" customHeight="1" x14ac:dyDescent="0.35">
      <c r="A35" s="20">
        <v>6685</v>
      </c>
      <c r="B35" s="34" t="s">
        <v>249</v>
      </c>
      <c r="C35" s="22">
        <f t="shared" si="0"/>
        <v>32.574570999999999</v>
      </c>
      <c r="D35" s="21" t="s">
        <v>143</v>
      </c>
      <c r="E35" s="22"/>
      <c r="F35" s="22"/>
      <c r="G35" s="22"/>
      <c r="H35" s="22"/>
      <c r="I35" s="22"/>
      <c r="J35" s="22"/>
      <c r="K35" s="22"/>
      <c r="L35" s="22"/>
      <c r="M35" s="22">
        <v>32.574570999999999</v>
      </c>
      <c r="N35" s="22"/>
      <c r="O35" s="22"/>
      <c r="P35" s="22"/>
      <c r="Q35" s="21" t="s">
        <v>85</v>
      </c>
      <c r="R35" s="21">
        <v>18</v>
      </c>
      <c r="S35" s="21"/>
      <c r="T35" s="21">
        <v>4</v>
      </c>
      <c r="U35" s="21"/>
      <c r="V35" s="21"/>
      <c r="W35" s="21"/>
      <c r="X35" s="21"/>
      <c r="Y35" s="21"/>
      <c r="Z35" s="21"/>
      <c r="AA35" s="21"/>
      <c r="AB35" s="21"/>
      <c r="AC35" s="21"/>
      <c r="AD35" s="21" t="s">
        <v>70</v>
      </c>
      <c r="AE35" s="25" t="s">
        <v>70</v>
      </c>
      <c r="AF35" s="21"/>
      <c r="AG35" s="21"/>
      <c r="AH35" s="21"/>
      <c r="AI35" s="21" t="s">
        <v>219</v>
      </c>
      <c r="AJ35" s="21">
        <v>8</v>
      </c>
      <c r="AK35" s="23">
        <v>118.72244621160549</v>
      </c>
      <c r="AL35" s="25" t="s">
        <v>93</v>
      </c>
      <c r="AM35" s="21">
        <v>2024</v>
      </c>
      <c r="AN35" s="21" t="s">
        <v>250</v>
      </c>
      <c r="AO35" s="21" t="s">
        <v>251</v>
      </c>
      <c r="AP35" s="21"/>
      <c r="AQ35" s="21">
        <v>5709713278</v>
      </c>
      <c r="AR35" s="21" t="s">
        <v>252</v>
      </c>
      <c r="AS35" s="21"/>
      <c r="AT35" s="39" t="s">
        <v>47</v>
      </c>
      <c r="AU35" s="21"/>
      <c r="AV35" s="21"/>
      <c r="AW35" s="21"/>
      <c r="AX35" s="21"/>
      <c r="AY35" s="21"/>
      <c r="AZ35" s="21"/>
      <c r="BA35" s="21"/>
      <c r="BB35" s="21"/>
      <c r="BC35" s="26"/>
      <c r="BD35" s="26">
        <f t="shared" si="1"/>
        <v>7050</v>
      </c>
      <c r="BE35" s="26">
        <f t="shared" si="2"/>
        <v>7050</v>
      </c>
      <c r="BF35" s="26">
        <v>7050</v>
      </c>
      <c r="BG35" s="26">
        <f t="shared" si="3"/>
        <v>0</v>
      </c>
      <c r="BH35" s="31"/>
      <c r="BI35" s="27"/>
      <c r="BJ35" s="26"/>
      <c r="BK35" s="26">
        <v>7050</v>
      </c>
      <c r="BL35" s="26">
        <v>0</v>
      </c>
      <c r="BM35" s="26">
        <v>0</v>
      </c>
      <c r="BN35" s="26">
        <v>0</v>
      </c>
      <c r="BO35" s="26"/>
      <c r="BP35" s="26"/>
      <c r="BQ35" s="26">
        <v>0</v>
      </c>
      <c r="BR35" s="26"/>
      <c r="BS35" s="26">
        <v>0</v>
      </c>
      <c r="BT35" s="26">
        <v>2200</v>
      </c>
    </row>
    <row r="36" spans="1:72" ht="15" customHeight="1" x14ac:dyDescent="0.35">
      <c r="A36" s="24">
        <v>6558</v>
      </c>
      <c r="B36" s="34" t="s">
        <v>327</v>
      </c>
      <c r="C36" s="22">
        <f t="shared" si="0"/>
        <v>367.35548999999997</v>
      </c>
      <c r="D36" s="21" t="s">
        <v>214</v>
      </c>
      <c r="E36" s="22"/>
      <c r="F36" s="22"/>
      <c r="G36" s="22"/>
      <c r="H36" s="22"/>
      <c r="I36" s="22">
        <v>5.6875150000000003</v>
      </c>
      <c r="J36" s="22"/>
      <c r="K36" s="22"/>
      <c r="L36" s="22"/>
      <c r="M36" s="22">
        <v>361.66797499999996</v>
      </c>
      <c r="N36" s="22"/>
      <c r="O36" s="22"/>
      <c r="P36" s="22"/>
      <c r="Q36" s="21" t="s">
        <v>104</v>
      </c>
      <c r="R36" s="21">
        <v>3</v>
      </c>
      <c r="S36" s="21">
        <v>3</v>
      </c>
      <c r="T36" s="21"/>
      <c r="U36" s="21"/>
      <c r="V36" s="21"/>
      <c r="W36" s="21"/>
      <c r="X36" s="21"/>
      <c r="Y36" s="21" t="s">
        <v>47</v>
      </c>
      <c r="Z36" s="21"/>
      <c r="AA36" s="21"/>
      <c r="AB36" s="21"/>
      <c r="AC36" s="21" t="s">
        <v>328</v>
      </c>
      <c r="AD36" s="21" t="s">
        <v>70</v>
      </c>
      <c r="AE36" s="25" t="s">
        <v>70</v>
      </c>
      <c r="AF36" s="21" t="s">
        <v>70</v>
      </c>
      <c r="AG36" s="21"/>
      <c r="AH36" s="21"/>
      <c r="AI36" s="21" t="s">
        <v>72</v>
      </c>
      <c r="AJ36" s="21">
        <v>3</v>
      </c>
      <c r="AK36" s="23">
        <v>141.86530335446261</v>
      </c>
      <c r="AL36" s="25" t="s">
        <v>93</v>
      </c>
      <c r="AM36" s="21">
        <v>2024</v>
      </c>
      <c r="AN36" s="21" t="s">
        <v>94</v>
      </c>
      <c r="AO36" s="21" t="s">
        <v>79</v>
      </c>
      <c r="AP36" s="21" t="s">
        <v>95</v>
      </c>
      <c r="AQ36" s="21" t="s">
        <v>96</v>
      </c>
      <c r="AR36" s="21" t="s">
        <v>97</v>
      </c>
      <c r="AS36" s="21"/>
      <c r="AT36" s="39" t="s">
        <v>47</v>
      </c>
      <c r="AU36" s="21"/>
      <c r="AV36" s="21"/>
      <c r="AW36" s="21"/>
      <c r="AX36" s="21"/>
      <c r="AY36" s="21"/>
      <c r="AZ36" s="21"/>
      <c r="BA36" s="21"/>
      <c r="BB36" s="21"/>
      <c r="BC36" s="26"/>
      <c r="BD36" s="26">
        <f t="shared" si="1"/>
        <v>42000</v>
      </c>
      <c r="BE36" s="26">
        <f t="shared" si="2"/>
        <v>230392</v>
      </c>
      <c r="BF36" s="26">
        <v>230392</v>
      </c>
      <c r="BG36" s="26">
        <f t="shared" si="3"/>
        <v>188392</v>
      </c>
      <c r="BH36" s="31" t="s">
        <v>319</v>
      </c>
      <c r="BI36" s="27"/>
      <c r="BJ36" s="26"/>
      <c r="BK36" s="26">
        <v>0</v>
      </c>
      <c r="BL36" s="26">
        <v>0</v>
      </c>
      <c r="BM36" s="26">
        <v>0</v>
      </c>
      <c r="BN36" s="26">
        <v>0</v>
      </c>
      <c r="BO36" s="26"/>
      <c r="BP36" s="26"/>
      <c r="BQ36" s="26">
        <v>42000</v>
      </c>
      <c r="BR36" s="26"/>
      <c r="BS36" s="26">
        <v>0</v>
      </c>
      <c r="BT36" s="26">
        <v>2500</v>
      </c>
    </row>
    <row r="37" spans="1:72" ht="15" customHeight="1" x14ac:dyDescent="0.35">
      <c r="A37" s="24">
        <v>6720</v>
      </c>
      <c r="B37" s="34" t="s">
        <v>438</v>
      </c>
      <c r="C37" s="22">
        <f t="shared" si="0"/>
        <v>0</v>
      </c>
      <c r="D37" s="21" t="s">
        <v>439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1" t="s">
        <v>104</v>
      </c>
      <c r="R37" s="21">
        <v>6</v>
      </c>
      <c r="S37" s="21">
        <v>5</v>
      </c>
      <c r="T37" s="21"/>
      <c r="U37" s="21"/>
      <c r="V37" s="21"/>
      <c r="W37" s="21"/>
      <c r="X37" s="21"/>
      <c r="Y37" s="21" t="s">
        <v>440</v>
      </c>
      <c r="Z37" s="21"/>
      <c r="AA37" s="21"/>
      <c r="AB37" s="21"/>
      <c r="AC37" s="21"/>
      <c r="AD37" s="21" t="s">
        <v>70</v>
      </c>
      <c r="AE37" s="25"/>
      <c r="AF37" s="21"/>
      <c r="AG37" s="21"/>
      <c r="AH37" s="21"/>
      <c r="AI37" s="21" t="s">
        <v>273</v>
      </c>
      <c r="AJ37" s="21"/>
      <c r="AK37" s="21"/>
      <c r="AL37" s="25" t="s">
        <v>93</v>
      </c>
      <c r="AM37" s="21">
        <v>2024</v>
      </c>
      <c r="AN37" s="21" t="s">
        <v>441</v>
      </c>
      <c r="AO37" s="21" t="s">
        <v>110</v>
      </c>
      <c r="AP37" s="21"/>
      <c r="AQ37" s="21"/>
      <c r="AR37" s="21"/>
      <c r="AS37" s="21"/>
      <c r="AT37" s="39" t="s">
        <v>47</v>
      </c>
      <c r="AU37" s="21"/>
      <c r="AV37" s="21"/>
      <c r="AW37" s="21"/>
      <c r="AX37" s="21"/>
      <c r="AY37" s="21"/>
      <c r="AZ37" s="21"/>
      <c r="BA37" s="21"/>
      <c r="BB37" s="21"/>
      <c r="BC37" s="26"/>
      <c r="BD37" s="26">
        <f t="shared" si="1"/>
        <v>168525</v>
      </c>
      <c r="BE37" s="26">
        <f t="shared" si="2"/>
        <v>225000</v>
      </c>
      <c r="BF37" s="26">
        <v>225000</v>
      </c>
      <c r="BG37" s="26">
        <f t="shared" si="3"/>
        <v>56475</v>
      </c>
      <c r="BH37" s="31" t="s">
        <v>442</v>
      </c>
      <c r="BI37" s="27"/>
      <c r="BJ37" s="26"/>
      <c r="BK37" s="26">
        <v>0</v>
      </c>
      <c r="BL37" s="26">
        <v>168525</v>
      </c>
      <c r="BM37" s="26">
        <v>0</v>
      </c>
      <c r="BN37" s="26">
        <v>0</v>
      </c>
      <c r="BO37" s="26"/>
      <c r="BP37" s="26"/>
      <c r="BQ37" s="26">
        <v>0</v>
      </c>
      <c r="BR37" s="26"/>
      <c r="BS37" s="26">
        <v>0</v>
      </c>
      <c r="BT37" s="26">
        <v>10000</v>
      </c>
    </row>
    <row r="38" spans="1:72" ht="15" customHeight="1" x14ac:dyDescent="0.35">
      <c r="A38" s="28">
        <v>6731</v>
      </c>
      <c r="B38" s="34" t="s">
        <v>465</v>
      </c>
      <c r="C38" s="22">
        <f t="shared" ref="C38:C69" si="4">SUM(E38:P38)</f>
        <v>39.994391999999998</v>
      </c>
      <c r="D38" s="21" t="s">
        <v>143</v>
      </c>
      <c r="E38" s="22">
        <v>39.994391999999998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 t="s">
        <v>70</v>
      </c>
      <c r="AE38" s="25" t="s">
        <v>70</v>
      </c>
      <c r="AF38" s="21"/>
      <c r="AG38" s="21"/>
      <c r="AH38" s="21"/>
      <c r="AI38" s="21" t="s">
        <v>72</v>
      </c>
      <c r="AJ38" s="21">
        <v>4</v>
      </c>
      <c r="AK38" s="23">
        <v>133.57958906874833</v>
      </c>
      <c r="AL38" s="25" t="s">
        <v>93</v>
      </c>
      <c r="AM38" s="21">
        <v>2024</v>
      </c>
      <c r="AN38" s="21" t="s">
        <v>466</v>
      </c>
      <c r="AO38" s="21" t="s">
        <v>178</v>
      </c>
      <c r="AP38" s="21"/>
      <c r="AQ38" s="21"/>
      <c r="AR38" s="21" t="s">
        <v>467</v>
      </c>
      <c r="AS38" s="21"/>
      <c r="AT38" s="39" t="s">
        <v>47</v>
      </c>
      <c r="AU38" s="21"/>
      <c r="AV38" s="21"/>
      <c r="AW38" s="21"/>
      <c r="AX38" s="21"/>
      <c r="AY38" s="21"/>
      <c r="AZ38" s="21"/>
      <c r="BA38" s="21"/>
      <c r="BB38" s="21"/>
      <c r="BC38" s="26"/>
      <c r="BD38" s="26">
        <f t="shared" ref="BD38:BD69" si="5">SUM(BJ38:BR38)</f>
        <v>0</v>
      </c>
      <c r="BE38" s="26">
        <f t="shared" ref="BE38:BE69" si="6">BF38+BS38</f>
        <v>104000</v>
      </c>
      <c r="BF38" s="26">
        <v>104000</v>
      </c>
      <c r="BG38" s="26">
        <f t="shared" ref="BG38:BG69" si="7">BF38-BD38-BC38</f>
        <v>104000</v>
      </c>
      <c r="BH38" s="31"/>
      <c r="BI38" s="27"/>
      <c r="BJ38" s="26"/>
      <c r="BK38" s="26">
        <v>0</v>
      </c>
      <c r="BL38" s="26">
        <v>0</v>
      </c>
      <c r="BM38" s="26">
        <v>0</v>
      </c>
      <c r="BN38" s="26">
        <v>0</v>
      </c>
      <c r="BO38" s="26"/>
      <c r="BP38" s="26"/>
      <c r="BQ38" s="26">
        <v>0</v>
      </c>
      <c r="BR38" s="26"/>
      <c r="BS38" s="26">
        <v>0</v>
      </c>
      <c r="BT38" s="26">
        <v>20000</v>
      </c>
    </row>
    <row r="39" spans="1:72" ht="15" customHeight="1" x14ac:dyDescent="0.35">
      <c r="A39" s="28">
        <v>6678</v>
      </c>
      <c r="B39" s="34" t="s">
        <v>476</v>
      </c>
      <c r="C39" s="22">
        <f t="shared" si="4"/>
        <v>1123.877127</v>
      </c>
      <c r="D39" s="21" t="s">
        <v>477</v>
      </c>
      <c r="E39" s="22"/>
      <c r="F39" s="22"/>
      <c r="G39" s="22"/>
      <c r="H39" s="22"/>
      <c r="I39" s="22"/>
      <c r="J39" s="22"/>
      <c r="K39" s="22"/>
      <c r="L39" s="22"/>
      <c r="M39" s="22"/>
      <c r="N39" s="22">
        <v>1123.877127</v>
      </c>
      <c r="O39" s="22"/>
      <c r="P39" s="22"/>
      <c r="Q39" s="21" t="s">
        <v>478</v>
      </c>
      <c r="R39" s="21">
        <v>2</v>
      </c>
      <c r="S39" s="21">
        <v>2</v>
      </c>
      <c r="T39" s="21"/>
      <c r="U39" s="21"/>
      <c r="V39" s="21"/>
      <c r="W39" s="21"/>
      <c r="X39" s="21">
        <v>1</v>
      </c>
      <c r="Y39" s="21"/>
      <c r="Z39" s="21"/>
      <c r="AA39" s="21"/>
      <c r="AB39" s="21"/>
      <c r="AC39" s="21"/>
      <c r="AD39" s="21" t="s">
        <v>70</v>
      </c>
      <c r="AE39" s="25" t="s">
        <v>70</v>
      </c>
      <c r="AF39" s="21"/>
      <c r="AG39" s="21"/>
      <c r="AH39" s="21"/>
      <c r="AI39" s="21" t="s">
        <v>219</v>
      </c>
      <c r="AJ39" s="21">
        <v>6</v>
      </c>
      <c r="AK39" s="23">
        <v>127.15101764017689</v>
      </c>
      <c r="AL39" s="25" t="s">
        <v>93</v>
      </c>
      <c r="AM39" s="21">
        <v>2024</v>
      </c>
      <c r="AN39" s="21" t="s">
        <v>479</v>
      </c>
      <c r="AO39" s="21" t="s">
        <v>110</v>
      </c>
      <c r="AP39" s="21"/>
      <c r="AQ39" s="21" t="s">
        <v>480</v>
      </c>
      <c r="AR39" s="21" t="s">
        <v>481</v>
      </c>
      <c r="AS39" s="21"/>
      <c r="AT39" s="39" t="s">
        <v>47</v>
      </c>
      <c r="AU39" s="21"/>
      <c r="AV39" s="21"/>
      <c r="AW39" s="21"/>
      <c r="AX39" s="21"/>
      <c r="AY39" s="21"/>
      <c r="AZ39" s="21"/>
      <c r="BA39" s="21"/>
      <c r="BB39" s="21"/>
      <c r="BC39" s="26"/>
      <c r="BD39" s="26">
        <f t="shared" si="5"/>
        <v>0</v>
      </c>
      <c r="BE39" s="26">
        <f t="shared" si="6"/>
        <v>78680</v>
      </c>
      <c r="BF39" s="26">
        <v>78680</v>
      </c>
      <c r="BG39" s="26">
        <f t="shared" si="7"/>
        <v>78680</v>
      </c>
      <c r="BH39" s="31"/>
      <c r="BI39" s="27"/>
      <c r="BJ39" s="26"/>
      <c r="BK39" s="26">
        <v>0</v>
      </c>
      <c r="BL39" s="26">
        <v>0</v>
      </c>
      <c r="BM39" s="26">
        <v>0</v>
      </c>
      <c r="BN39" s="26">
        <v>0</v>
      </c>
      <c r="BO39" s="26"/>
      <c r="BP39" s="26"/>
      <c r="BQ39" s="26">
        <v>0</v>
      </c>
      <c r="BR39" s="26"/>
      <c r="BS39" s="26">
        <v>0</v>
      </c>
      <c r="BT39" s="26">
        <v>50000</v>
      </c>
    </row>
    <row r="40" spans="1:72" ht="15" customHeight="1" x14ac:dyDescent="0.35">
      <c r="A40" s="28">
        <v>6704</v>
      </c>
      <c r="B40" s="34" t="s">
        <v>501</v>
      </c>
      <c r="C40" s="22">
        <f t="shared" si="4"/>
        <v>0</v>
      </c>
      <c r="D40" s="21" t="s">
        <v>477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1" t="s">
        <v>190</v>
      </c>
      <c r="R40" s="21">
        <v>14</v>
      </c>
      <c r="S40" s="21">
        <v>16</v>
      </c>
      <c r="T40" s="21"/>
      <c r="U40" s="21">
        <v>2</v>
      </c>
      <c r="V40" s="21"/>
      <c r="W40" s="21"/>
      <c r="X40" s="21"/>
      <c r="Y40" s="21"/>
      <c r="Z40" s="21"/>
      <c r="AA40" s="21"/>
      <c r="AB40" s="21"/>
      <c r="AC40" s="21"/>
      <c r="AD40" s="21" t="s">
        <v>70</v>
      </c>
      <c r="AE40" s="25" t="s">
        <v>70</v>
      </c>
      <c r="AF40" s="21"/>
      <c r="AG40" s="21"/>
      <c r="AH40" s="21"/>
      <c r="AI40" s="21" t="s">
        <v>257</v>
      </c>
      <c r="AJ40" s="21">
        <v>9</v>
      </c>
      <c r="AK40" s="23">
        <v>115.00816049731975</v>
      </c>
      <c r="AL40" s="25" t="s">
        <v>93</v>
      </c>
      <c r="AM40" s="21">
        <v>2024</v>
      </c>
      <c r="AN40" s="21" t="s">
        <v>502</v>
      </c>
      <c r="AO40" s="21" t="s">
        <v>79</v>
      </c>
      <c r="AP40" s="21" t="s">
        <v>503</v>
      </c>
      <c r="AQ40" s="21">
        <v>4352193557</v>
      </c>
      <c r="AR40" s="21" t="s">
        <v>504</v>
      </c>
      <c r="AS40" s="21"/>
      <c r="AT40" s="39" t="s">
        <v>47</v>
      </c>
      <c r="AU40" s="21"/>
      <c r="AV40" s="21"/>
      <c r="AW40" s="21"/>
      <c r="AX40" s="21"/>
      <c r="AY40" s="21"/>
      <c r="AZ40" s="21"/>
      <c r="BA40" s="21"/>
      <c r="BB40" s="21"/>
      <c r="BC40" s="26"/>
      <c r="BD40" s="26">
        <f t="shared" si="5"/>
        <v>0</v>
      </c>
      <c r="BE40" s="26">
        <f t="shared" si="6"/>
        <v>56285</v>
      </c>
      <c r="BF40" s="26">
        <v>56285</v>
      </c>
      <c r="BG40" s="26">
        <f t="shared" si="7"/>
        <v>56285</v>
      </c>
      <c r="BH40" s="31"/>
      <c r="BI40" s="27"/>
      <c r="BJ40" s="26"/>
      <c r="BK40" s="26">
        <v>0</v>
      </c>
      <c r="BL40" s="26">
        <v>0</v>
      </c>
      <c r="BM40" s="26">
        <v>0</v>
      </c>
      <c r="BN40" s="26">
        <v>0</v>
      </c>
      <c r="BO40" s="26"/>
      <c r="BP40" s="26"/>
      <c r="BQ40" s="26">
        <v>0</v>
      </c>
      <c r="BR40" s="26"/>
      <c r="BS40" s="26">
        <v>0</v>
      </c>
      <c r="BT40" s="26">
        <v>600</v>
      </c>
    </row>
    <row r="41" spans="1:72" ht="15" customHeight="1" x14ac:dyDescent="0.35">
      <c r="A41" s="28">
        <v>6183</v>
      </c>
      <c r="B41" s="34" t="s">
        <v>516</v>
      </c>
      <c r="C41" s="22">
        <f t="shared" si="4"/>
        <v>2081.5834570000002</v>
      </c>
      <c r="D41" s="21" t="s">
        <v>143</v>
      </c>
      <c r="E41" s="22">
        <v>1979.328229</v>
      </c>
      <c r="F41" s="22"/>
      <c r="G41" s="22"/>
      <c r="H41" s="22"/>
      <c r="I41" s="22"/>
      <c r="J41" s="22">
        <v>102.255228</v>
      </c>
      <c r="K41" s="22"/>
      <c r="L41" s="22"/>
      <c r="M41" s="22"/>
      <c r="N41" s="22"/>
      <c r="O41" s="22"/>
      <c r="P41" s="22"/>
      <c r="Q41" s="21" t="s">
        <v>517</v>
      </c>
      <c r="R41" s="21">
        <v>8</v>
      </c>
      <c r="S41" s="21">
        <v>9</v>
      </c>
      <c r="T41" s="21"/>
      <c r="U41" s="21"/>
      <c r="V41" s="21"/>
      <c r="W41" s="21">
        <v>4</v>
      </c>
      <c r="X41" s="21"/>
      <c r="Y41" s="21"/>
      <c r="Z41" s="21"/>
      <c r="AA41" s="21"/>
      <c r="AB41" s="21"/>
      <c r="AC41" s="21" t="s">
        <v>176</v>
      </c>
      <c r="AD41" s="21" t="s">
        <v>70</v>
      </c>
      <c r="AE41" s="25"/>
      <c r="AF41" s="21"/>
      <c r="AG41" s="21"/>
      <c r="AH41" s="21"/>
      <c r="AI41" s="21" t="s">
        <v>257</v>
      </c>
      <c r="AJ41" s="21">
        <v>10</v>
      </c>
      <c r="AK41" s="23">
        <v>108.86530335446261</v>
      </c>
      <c r="AL41" s="25" t="s">
        <v>93</v>
      </c>
      <c r="AM41" s="21">
        <v>2024</v>
      </c>
      <c r="AN41" s="21" t="s">
        <v>518</v>
      </c>
      <c r="AO41" s="21" t="s">
        <v>178</v>
      </c>
      <c r="AP41" s="21"/>
      <c r="AQ41" s="21" t="s">
        <v>519</v>
      </c>
      <c r="AR41" s="21" t="s">
        <v>520</v>
      </c>
      <c r="AS41" s="21"/>
      <c r="AT41" s="39" t="s">
        <v>47</v>
      </c>
      <c r="AU41" s="21"/>
      <c r="AV41" s="21"/>
      <c r="AW41" s="21"/>
      <c r="AX41" s="21"/>
      <c r="AY41" s="21"/>
      <c r="AZ41" s="21"/>
      <c r="BA41" s="21"/>
      <c r="BB41" s="21"/>
      <c r="BC41" s="26"/>
      <c r="BD41" s="26">
        <f t="shared" si="5"/>
        <v>0</v>
      </c>
      <c r="BE41" s="26">
        <f t="shared" si="6"/>
        <v>225000</v>
      </c>
      <c r="BF41" s="26">
        <v>225000</v>
      </c>
      <c r="BG41" s="26">
        <f t="shared" si="7"/>
        <v>225000</v>
      </c>
      <c r="BH41" s="31"/>
      <c r="BI41" s="27"/>
      <c r="BJ41" s="26"/>
      <c r="BK41" s="26">
        <v>0</v>
      </c>
      <c r="BL41" s="26">
        <v>0</v>
      </c>
      <c r="BM41" s="26">
        <v>0</v>
      </c>
      <c r="BN41" s="26">
        <v>0</v>
      </c>
      <c r="BO41" s="26"/>
      <c r="BP41" s="26"/>
      <c r="BQ41" s="26">
        <v>0</v>
      </c>
      <c r="BR41" s="26"/>
      <c r="BS41" s="26">
        <v>0</v>
      </c>
      <c r="BT41" s="26">
        <v>10000</v>
      </c>
    </row>
    <row r="42" spans="1:72" ht="15" customHeight="1" x14ac:dyDescent="0.35">
      <c r="A42" s="28">
        <v>6606</v>
      </c>
      <c r="B42" s="34" t="s">
        <v>533</v>
      </c>
      <c r="C42" s="22">
        <f t="shared" si="4"/>
        <v>0</v>
      </c>
      <c r="D42" s="21" t="s">
        <v>91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1" t="s">
        <v>104</v>
      </c>
      <c r="R42" s="21">
        <v>19</v>
      </c>
      <c r="S42" s="21">
        <v>19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 t="s">
        <v>70</v>
      </c>
      <c r="AE42" s="25" t="s">
        <v>70</v>
      </c>
      <c r="AF42" s="21"/>
      <c r="AG42" s="21"/>
      <c r="AH42" s="21"/>
      <c r="AI42" s="21" t="s">
        <v>273</v>
      </c>
      <c r="AJ42" s="21"/>
      <c r="AK42" s="21"/>
      <c r="AL42" s="25" t="s">
        <v>93</v>
      </c>
      <c r="AM42" s="21">
        <v>2024</v>
      </c>
      <c r="AN42" s="21" t="s">
        <v>502</v>
      </c>
      <c r="AO42" s="21" t="s">
        <v>79</v>
      </c>
      <c r="AP42" s="21" t="s">
        <v>503</v>
      </c>
      <c r="AQ42" s="21">
        <v>4352193557</v>
      </c>
      <c r="AR42" s="21" t="s">
        <v>504</v>
      </c>
      <c r="AS42" s="21"/>
      <c r="AT42" s="39" t="s">
        <v>47</v>
      </c>
      <c r="AU42" s="21"/>
      <c r="AV42" s="21"/>
      <c r="AW42" s="21"/>
      <c r="AX42" s="21"/>
      <c r="AY42" s="21"/>
      <c r="AZ42" s="21"/>
      <c r="BA42" s="21"/>
      <c r="BB42" s="21"/>
      <c r="BC42" s="26"/>
      <c r="BD42" s="26">
        <f t="shared" si="5"/>
        <v>0</v>
      </c>
      <c r="BE42" s="26">
        <f t="shared" si="6"/>
        <v>82000</v>
      </c>
      <c r="BF42" s="26">
        <v>82000</v>
      </c>
      <c r="BG42" s="26">
        <f t="shared" si="7"/>
        <v>82000</v>
      </c>
      <c r="BH42" s="31"/>
      <c r="BI42" s="27"/>
      <c r="BJ42" s="26"/>
      <c r="BK42" s="26">
        <v>0</v>
      </c>
      <c r="BL42" s="26">
        <v>0</v>
      </c>
      <c r="BM42" s="26">
        <v>0</v>
      </c>
      <c r="BN42" s="26">
        <v>0</v>
      </c>
      <c r="BO42" s="26"/>
      <c r="BP42" s="26"/>
      <c r="BQ42" s="26">
        <v>0</v>
      </c>
      <c r="BR42" s="26"/>
      <c r="BS42" s="26">
        <v>0</v>
      </c>
      <c r="BT42" s="26">
        <v>12000</v>
      </c>
    </row>
    <row r="43" spans="1:72" ht="15" customHeight="1" x14ac:dyDescent="0.35">
      <c r="A43" s="20">
        <v>6639</v>
      </c>
      <c r="B43" s="21" t="s">
        <v>83</v>
      </c>
      <c r="C43" s="22">
        <f t="shared" si="4"/>
        <v>3230.1202970000004</v>
      </c>
      <c r="D43" s="21" t="s">
        <v>84</v>
      </c>
      <c r="E43" s="22"/>
      <c r="F43" s="22"/>
      <c r="G43" s="22">
        <v>99.421627999999998</v>
      </c>
      <c r="H43" s="22"/>
      <c r="I43" s="22">
        <v>3130.6986690000003</v>
      </c>
      <c r="J43" s="22"/>
      <c r="K43" s="22"/>
      <c r="L43" s="22"/>
      <c r="M43" s="22"/>
      <c r="N43" s="22"/>
      <c r="O43" s="22"/>
      <c r="P43" s="22"/>
      <c r="Q43" s="21" t="s">
        <v>85</v>
      </c>
      <c r="R43" s="21">
        <v>19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 t="s">
        <v>70</v>
      </c>
      <c r="AE43" s="25"/>
      <c r="AF43" s="21"/>
      <c r="AG43" s="21"/>
      <c r="AH43" s="21"/>
      <c r="AI43" s="21" t="s">
        <v>72</v>
      </c>
      <c r="AJ43" s="21">
        <v>2</v>
      </c>
      <c r="AK43" s="23">
        <v>151.26219665723826</v>
      </c>
      <c r="AL43" s="25" t="s">
        <v>86</v>
      </c>
      <c r="AM43" s="21">
        <v>2024</v>
      </c>
      <c r="AN43" s="21" t="s">
        <v>87</v>
      </c>
      <c r="AO43" s="21" t="s">
        <v>88</v>
      </c>
      <c r="AP43" s="21"/>
      <c r="AQ43" s="21">
        <v>7196466058</v>
      </c>
      <c r="AR43" s="21" t="s">
        <v>89</v>
      </c>
      <c r="AS43" s="21"/>
      <c r="AT43" s="39" t="s">
        <v>47</v>
      </c>
      <c r="AU43" s="21"/>
      <c r="AV43" s="21"/>
      <c r="AW43" s="21"/>
      <c r="AX43" s="21"/>
      <c r="AY43" s="21"/>
      <c r="AZ43" s="21"/>
      <c r="BA43" s="21"/>
      <c r="BB43" s="21"/>
      <c r="BC43" s="26"/>
      <c r="BD43" s="26">
        <f t="shared" si="5"/>
        <v>108660</v>
      </c>
      <c r="BE43" s="26">
        <f t="shared" si="6"/>
        <v>183474</v>
      </c>
      <c r="BF43" s="26">
        <v>108660</v>
      </c>
      <c r="BG43" s="26">
        <f t="shared" si="7"/>
        <v>0</v>
      </c>
      <c r="BH43" s="26"/>
      <c r="BI43" s="27"/>
      <c r="BJ43" s="26">
        <v>108660</v>
      </c>
      <c r="BK43" s="26">
        <v>0</v>
      </c>
      <c r="BL43" s="26">
        <v>0</v>
      </c>
      <c r="BM43" s="26">
        <v>0</v>
      </c>
      <c r="BN43" s="26">
        <v>0</v>
      </c>
      <c r="BO43" s="26"/>
      <c r="BP43" s="26"/>
      <c r="BQ43" s="26">
        <v>0</v>
      </c>
      <c r="BR43" s="26"/>
      <c r="BS43" s="26">
        <v>74814</v>
      </c>
      <c r="BT43" s="26">
        <v>94100</v>
      </c>
    </row>
    <row r="44" spans="1:72" ht="15" customHeight="1" x14ac:dyDescent="0.35">
      <c r="A44" s="20">
        <v>6515</v>
      </c>
      <c r="B44" s="34" t="s">
        <v>116</v>
      </c>
      <c r="C44" s="22">
        <f t="shared" si="4"/>
        <v>2448.4879379999998</v>
      </c>
      <c r="D44" s="21" t="s">
        <v>117</v>
      </c>
      <c r="E44" s="22"/>
      <c r="F44" s="22"/>
      <c r="G44" s="22"/>
      <c r="H44" s="22"/>
      <c r="I44" s="22"/>
      <c r="J44" s="22"/>
      <c r="K44" s="22"/>
      <c r="L44" s="22"/>
      <c r="M44" s="22"/>
      <c r="N44" s="22">
        <v>2448.4879379999998</v>
      </c>
      <c r="O44" s="22"/>
      <c r="P44" s="22"/>
      <c r="Q44" s="21" t="s">
        <v>71</v>
      </c>
      <c r="R44" s="21">
        <v>3</v>
      </c>
      <c r="S44" s="21">
        <v>2</v>
      </c>
      <c r="T44" s="21">
        <v>4</v>
      </c>
      <c r="U44" s="21"/>
      <c r="V44" s="21">
        <v>6</v>
      </c>
      <c r="W44" s="21"/>
      <c r="X44" s="21"/>
      <c r="Y44" s="21" t="s">
        <v>47</v>
      </c>
      <c r="Z44" s="21"/>
      <c r="AA44" s="21"/>
      <c r="AB44" s="21"/>
      <c r="AC44" s="21"/>
      <c r="AD44" s="21" t="s">
        <v>70</v>
      </c>
      <c r="AE44" s="25"/>
      <c r="AF44" s="21"/>
      <c r="AG44" s="21"/>
      <c r="AH44" s="21"/>
      <c r="AI44" s="21" t="s">
        <v>72</v>
      </c>
      <c r="AJ44" s="21">
        <v>3</v>
      </c>
      <c r="AK44" s="23">
        <v>147.30386332390495</v>
      </c>
      <c r="AL44" s="25" t="s">
        <v>86</v>
      </c>
      <c r="AM44" s="21">
        <v>2024</v>
      </c>
      <c r="AN44" s="21" t="s">
        <v>118</v>
      </c>
      <c r="AO44" s="21" t="s">
        <v>110</v>
      </c>
      <c r="AP44" s="21"/>
      <c r="AQ44" s="21" t="s">
        <v>119</v>
      </c>
      <c r="AR44" s="21" t="s">
        <v>120</v>
      </c>
      <c r="AS44" s="21"/>
      <c r="AT44" s="39" t="s">
        <v>47</v>
      </c>
      <c r="AU44" s="21"/>
      <c r="AV44" s="21"/>
      <c r="AW44" s="21"/>
      <c r="AX44" s="21"/>
      <c r="AY44" s="21"/>
      <c r="AZ44" s="21"/>
      <c r="BA44" s="21"/>
      <c r="BB44" s="21"/>
      <c r="BC44" s="26"/>
      <c r="BD44" s="26">
        <f t="shared" si="5"/>
        <v>46500</v>
      </c>
      <c r="BE44" s="26">
        <f t="shared" si="6"/>
        <v>2202580</v>
      </c>
      <c r="BF44" s="26">
        <v>46500</v>
      </c>
      <c r="BG44" s="26">
        <f t="shared" si="7"/>
        <v>0</v>
      </c>
      <c r="BH44" s="31"/>
      <c r="BI44" s="27"/>
      <c r="BJ44" s="26">
        <v>19000</v>
      </c>
      <c r="BK44" s="26">
        <v>0</v>
      </c>
      <c r="BL44" s="26">
        <v>0</v>
      </c>
      <c r="BM44" s="26">
        <v>0</v>
      </c>
      <c r="BN44" s="26">
        <v>0</v>
      </c>
      <c r="BO44" s="26"/>
      <c r="BP44" s="26"/>
      <c r="BQ44" s="26">
        <v>27500</v>
      </c>
      <c r="BR44" s="26"/>
      <c r="BS44" s="26">
        <v>2156080</v>
      </c>
      <c r="BT44" s="26">
        <v>378014.71999999997</v>
      </c>
    </row>
    <row r="45" spans="1:72" ht="15" customHeight="1" x14ac:dyDescent="0.35">
      <c r="A45" s="20">
        <v>6492</v>
      </c>
      <c r="B45" s="34" t="s">
        <v>130</v>
      </c>
      <c r="C45" s="22">
        <f t="shared" si="4"/>
        <v>257.60913499999998</v>
      </c>
      <c r="D45" s="21" t="s">
        <v>131</v>
      </c>
      <c r="E45" s="22"/>
      <c r="F45" s="22"/>
      <c r="G45" s="22"/>
      <c r="H45" s="22"/>
      <c r="I45" s="22">
        <v>257.60913499999998</v>
      </c>
      <c r="J45" s="22"/>
      <c r="K45" s="22"/>
      <c r="L45" s="22"/>
      <c r="M45" s="22"/>
      <c r="N45" s="22"/>
      <c r="O45" s="22"/>
      <c r="P45" s="22"/>
      <c r="Q45" s="21" t="s">
        <v>77</v>
      </c>
      <c r="R45" s="21">
        <v>13</v>
      </c>
      <c r="S45" s="21">
        <v>12</v>
      </c>
      <c r="T45" s="21"/>
      <c r="U45" s="21"/>
      <c r="V45" s="21">
        <v>4</v>
      </c>
      <c r="W45" s="21"/>
      <c r="X45" s="21"/>
      <c r="Y45" s="21" t="s">
        <v>47</v>
      </c>
      <c r="Z45" s="21"/>
      <c r="AA45" s="21"/>
      <c r="AB45" s="21"/>
      <c r="AC45" s="21">
        <v>6492</v>
      </c>
      <c r="AD45" s="21" t="s">
        <v>70</v>
      </c>
      <c r="AE45" s="25"/>
      <c r="AF45" s="21"/>
      <c r="AG45" s="21"/>
      <c r="AH45" s="21"/>
      <c r="AI45" s="21" t="s">
        <v>72</v>
      </c>
      <c r="AJ45" s="21">
        <v>4</v>
      </c>
      <c r="AK45" s="23">
        <v>145.88719665723826</v>
      </c>
      <c r="AL45" s="25" t="s">
        <v>86</v>
      </c>
      <c r="AM45" s="21">
        <v>2024</v>
      </c>
      <c r="AN45" s="21" t="s">
        <v>132</v>
      </c>
      <c r="AO45" s="21" t="s">
        <v>126</v>
      </c>
      <c r="AP45" s="21" t="s">
        <v>133</v>
      </c>
      <c r="AQ45" s="21" t="s">
        <v>134</v>
      </c>
      <c r="AR45" s="21" t="s">
        <v>135</v>
      </c>
      <c r="AS45" s="21"/>
      <c r="AT45" s="39" t="s">
        <v>47</v>
      </c>
      <c r="AU45" s="21"/>
      <c r="AV45" s="21"/>
      <c r="AW45" s="21"/>
      <c r="AX45" s="21"/>
      <c r="AY45" s="21"/>
      <c r="AZ45" s="21"/>
      <c r="BA45" s="21"/>
      <c r="BB45" s="21"/>
      <c r="BC45" s="26"/>
      <c r="BD45" s="26">
        <f t="shared" si="5"/>
        <v>175000</v>
      </c>
      <c r="BE45" s="26">
        <f t="shared" si="6"/>
        <v>645000</v>
      </c>
      <c r="BF45" s="26">
        <v>175000</v>
      </c>
      <c r="BG45" s="26">
        <f t="shared" si="7"/>
        <v>0</v>
      </c>
      <c r="BH45" s="31"/>
      <c r="BI45" s="27"/>
      <c r="BJ45" s="26">
        <v>175000</v>
      </c>
      <c r="BK45" s="26">
        <v>0</v>
      </c>
      <c r="BL45" s="26">
        <v>0</v>
      </c>
      <c r="BM45" s="26">
        <v>0</v>
      </c>
      <c r="BN45" s="26">
        <v>0</v>
      </c>
      <c r="BO45" s="26"/>
      <c r="BP45" s="26"/>
      <c r="BQ45" s="26">
        <v>0</v>
      </c>
      <c r="BR45" s="26"/>
      <c r="BS45" s="26">
        <v>470000</v>
      </c>
      <c r="BT45" s="26">
        <v>29000</v>
      </c>
    </row>
    <row r="46" spans="1:72" ht="15" customHeight="1" x14ac:dyDescent="0.35">
      <c r="A46" s="20">
        <v>6520</v>
      </c>
      <c r="B46" s="34" t="s">
        <v>160</v>
      </c>
      <c r="C46" s="22">
        <f t="shared" si="4"/>
        <v>697.46813600000007</v>
      </c>
      <c r="D46" s="21" t="s">
        <v>161</v>
      </c>
      <c r="E46" s="22"/>
      <c r="F46" s="22"/>
      <c r="G46" s="22"/>
      <c r="H46" s="22"/>
      <c r="I46" s="22">
        <v>10.013622</v>
      </c>
      <c r="J46" s="22"/>
      <c r="K46" s="22"/>
      <c r="L46" s="22"/>
      <c r="M46" s="22"/>
      <c r="N46" s="22">
        <v>687.45451400000002</v>
      </c>
      <c r="O46" s="22"/>
      <c r="P46" s="22"/>
      <c r="Q46" s="21" t="s">
        <v>77</v>
      </c>
      <c r="R46" s="21">
        <v>12</v>
      </c>
      <c r="S46" s="21">
        <v>9</v>
      </c>
      <c r="T46" s="21"/>
      <c r="U46" s="21"/>
      <c r="V46" s="21">
        <v>8</v>
      </c>
      <c r="W46" s="21"/>
      <c r="X46" s="21"/>
      <c r="Y46" s="21" t="s">
        <v>145</v>
      </c>
      <c r="Z46" s="21"/>
      <c r="AA46" s="21"/>
      <c r="AB46" s="21"/>
      <c r="AC46" s="21"/>
      <c r="AD46" s="21" t="s">
        <v>70</v>
      </c>
      <c r="AE46" s="25"/>
      <c r="AF46" s="21"/>
      <c r="AG46" s="21"/>
      <c r="AH46" s="21"/>
      <c r="AI46" s="21" t="s">
        <v>72</v>
      </c>
      <c r="AJ46" s="21">
        <v>6</v>
      </c>
      <c r="AK46" s="23">
        <v>142.67886332390495</v>
      </c>
      <c r="AL46" s="25" t="s">
        <v>86</v>
      </c>
      <c r="AM46" s="21">
        <v>2024</v>
      </c>
      <c r="AN46" s="21" t="s">
        <v>118</v>
      </c>
      <c r="AO46" s="21" t="s">
        <v>110</v>
      </c>
      <c r="AP46" s="21"/>
      <c r="AQ46" s="21" t="s">
        <v>119</v>
      </c>
      <c r="AR46" s="21" t="s">
        <v>120</v>
      </c>
      <c r="AS46" s="21"/>
      <c r="AT46" s="39" t="s">
        <v>47</v>
      </c>
      <c r="AU46" s="21"/>
      <c r="AV46" s="21"/>
      <c r="AW46" s="21"/>
      <c r="AX46" s="21"/>
      <c r="AY46" s="21"/>
      <c r="AZ46" s="21"/>
      <c r="BA46" s="21"/>
      <c r="BB46" s="21"/>
      <c r="BC46" s="26"/>
      <c r="BD46" s="26">
        <f t="shared" si="5"/>
        <v>16880</v>
      </c>
      <c r="BE46" s="26">
        <f t="shared" si="6"/>
        <v>829730</v>
      </c>
      <c r="BF46" s="26">
        <v>16880</v>
      </c>
      <c r="BG46" s="26">
        <f t="shared" si="7"/>
        <v>0</v>
      </c>
      <c r="BH46" s="31"/>
      <c r="BI46" s="27"/>
      <c r="BJ46" s="26"/>
      <c r="BK46" s="26">
        <v>0</v>
      </c>
      <c r="BL46" s="26">
        <v>0</v>
      </c>
      <c r="BM46" s="26">
        <v>0</v>
      </c>
      <c r="BN46" s="26">
        <v>0</v>
      </c>
      <c r="BO46" s="26"/>
      <c r="BP46" s="26"/>
      <c r="BQ46" s="26">
        <v>16880</v>
      </c>
      <c r="BR46" s="26"/>
      <c r="BS46" s="26">
        <v>812850</v>
      </c>
      <c r="BT46" s="26">
        <v>73300</v>
      </c>
    </row>
    <row r="47" spans="1:72" ht="15" customHeight="1" x14ac:dyDescent="0.35">
      <c r="A47" s="20">
        <v>6561</v>
      </c>
      <c r="B47" s="34" t="s">
        <v>167</v>
      </c>
      <c r="C47" s="22">
        <f t="shared" si="4"/>
        <v>612.89642700000002</v>
      </c>
      <c r="D47" s="21" t="s">
        <v>161</v>
      </c>
      <c r="E47" s="22"/>
      <c r="F47" s="22"/>
      <c r="G47" s="22"/>
      <c r="H47" s="22"/>
      <c r="I47" s="22"/>
      <c r="J47" s="22"/>
      <c r="K47" s="22"/>
      <c r="L47" s="22"/>
      <c r="M47" s="22"/>
      <c r="N47" s="22">
        <v>612.89642700000002</v>
      </c>
      <c r="O47" s="22"/>
      <c r="P47" s="22"/>
      <c r="Q47" s="21" t="s">
        <v>77</v>
      </c>
      <c r="R47" s="21">
        <v>10</v>
      </c>
      <c r="S47" s="21">
        <v>10</v>
      </c>
      <c r="T47" s="21"/>
      <c r="U47" s="21"/>
      <c r="V47" s="21">
        <v>7</v>
      </c>
      <c r="W47" s="21"/>
      <c r="X47" s="21"/>
      <c r="Y47" s="21"/>
      <c r="Z47" s="21"/>
      <c r="AA47" s="21"/>
      <c r="AB47" s="21"/>
      <c r="AC47" s="21"/>
      <c r="AD47" s="21" t="s">
        <v>70</v>
      </c>
      <c r="AE47" s="25" t="s">
        <v>70</v>
      </c>
      <c r="AF47" s="21" t="s">
        <v>70</v>
      </c>
      <c r="AG47" s="21"/>
      <c r="AH47" s="21"/>
      <c r="AI47" s="21" t="s">
        <v>72</v>
      </c>
      <c r="AJ47" s="21">
        <v>7</v>
      </c>
      <c r="AK47" s="23">
        <v>141.59552999057161</v>
      </c>
      <c r="AL47" s="25" t="s">
        <v>86</v>
      </c>
      <c r="AM47" s="21">
        <v>2024</v>
      </c>
      <c r="AN47" s="21" t="s">
        <v>168</v>
      </c>
      <c r="AO47" s="21" t="s">
        <v>110</v>
      </c>
      <c r="AP47" s="21"/>
      <c r="AQ47" s="21" t="s">
        <v>169</v>
      </c>
      <c r="AR47" s="21" t="s">
        <v>170</v>
      </c>
      <c r="AS47" s="21"/>
      <c r="AT47" s="39" t="s">
        <v>47</v>
      </c>
      <c r="AU47" s="21"/>
      <c r="AV47" s="21"/>
      <c r="AW47" s="21"/>
      <c r="AX47" s="21"/>
      <c r="AY47" s="21"/>
      <c r="AZ47" s="21"/>
      <c r="BA47" s="21"/>
      <c r="BB47" s="21"/>
      <c r="BC47" s="26"/>
      <c r="BD47" s="26">
        <f t="shared" si="5"/>
        <v>0</v>
      </c>
      <c r="BE47" s="26">
        <f t="shared" si="6"/>
        <v>1300000</v>
      </c>
      <c r="BF47" s="26">
        <v>0</v>
      </c>
      <c r="BG47" s="26">
        <f t="shared" si="7"/>
        <v>0</v>
      </c>
      <c r="BH47" s="31"/>
      <c r="BI47" s="27"/>
      <c r="BJ47" s="26"/>
      <c r="BK47" s="26">
        <v>0</v>
      </c>
      <c r="BL47" s="26">
        <v>0</v>
      </c>
      <c r="BM47" s="26">
        <v>0</v>
      </c>
      <c r="BN47" s="26">
        <v>0</v>
      </c>
      <c r="BO47" s="26"/>
      <c r="BP47" s="26"/>
      <c r="BQ47" s="26">
        <v>0</v>
      </c>
      <c r="BR47" s="26"/>
      <c r="BS47" s="26">
        <v>1300000</v>
      </c>
      <c r="BT47" s="26">
        <v>440000</v>
      </c>
    </row>
    <row r="48" spans="1:72" ht="15" customHeight="1" x14ac:dyDescent="0.35">
      <c r="A48" s="20">
        <v>6095</v>
      </c>
      <c r="B48" s="34" t="s">
        <v>175</v>
      </c>
      <c r="C48" s="22">
        <f t="shared" si="4"/>
        <v>1647.787918</v>
      </c>
      <c r="D48" s="21" t="s">
        <v>84</v>
      </c>
      <c r="E48" s="22">
        <v>1618.562183</v>
      </c>
      <c r="F48" s="22"/>
      <c r="G48" s="22"/>
      <c r="H48" s="22"/>
      <c r="I48" s="22"/>
      <c r="J48" s="22">
        <v>29.225735</v>
      </c>
      <c r="K48" s="22"/>
      <c r="L48" s="22"/>
      <c r="M48" s="22"/>
      <c r="N48" s="22"/>
      <c r="O48" s="22"/>
      <c r="P48" s="22"/>
      <c r="Q48" s="21" t="s">
        <v>148</v>
      </c>
      <c r="R48" s="21">
        <v>2</v>
      </c>
      <c r="S48" s="21"/>
      <c r="T48" s="21"/>
      <c r="U48" s="21"/>
      <c r="V48" s="21"/>
      <c r="W48" s="21"/>
      <c r="X48" s="21"/>
      <c r="Y48" s="21" t="s">
        <v>47</v>
      </c>
      <c r="Z48" s="21"/>
      <c r="AA48" s="21"/>
      <c r="AB48" s="21"/>
      <c r="AC48" s="21" t="s">
        <v>176</v>
      </c>
      <c r="AD48" s="21" t="s">
        <v>70</v>
      </c>
      <c r="AE48" s="25" t="s">
        <v>70</v>
      </c>
      <c r="AF48" s="21"/>
      <c r="AG48" s="21"/>
      <c r="AH48" s="21"/>
      <c r="AI48" s="21" t="s">
        <v>72</v>
      </c>
      <c r="AJ48" s="21">
        <v>8</v>
      </c>
      <c r="AK48" s="23">
        <v>138.51219665723826</v>
      </c>
      <c r="AL48" s="25" t="s">
        <v>86</v>
      </c>
      <c r="AM48" s="21">
        <v>2024</v>
      </c>
      <c r="AN48" s="21" t="s">
        <v>177</v>
      </c>
      <c r="AO48" s="21" t="s">
        <v>178</v>
      </c>
      <c r="AP48" s="21"/>
      <c r="AQ48" s="21" t="s">
        <v>179</v>
      </c>
      <c r="AR48" s="21" t="s">
        <v>180</v>
      </c>
      <c r="AS48" s="21"/>
      <c r="AT48" s="39" t="s">
        <v>47</v>
      </c>
      <c r="AU48" s="21"/>
      <c r="AV48" s="21"/>
      <c r="AW48" s="21"/>
      <c r="AX48" s="21"/>
      <c r="AY48" s="21"/>
      <c r="AZ48" s="21"/>
      <c r="BA48" s="21"/>
      <c r="BB48" s="21"/>
      <c r="BC48" s="26"/>
      <c r="BD48" s="26">
        <f t="shared" si="5"/>
        <v>401825</v>
      </c>
      <c r="BE48" s="26">
        <f t="shared" si="6"/>
        <v>406825</v>
      </c>
      <c r="BF48" s="26">
        <v>401825</v>
      </c>
      <c r="BG48" s="26">
        <f t="shared" si="7"/>
        <v>0</v>
      </c>
      <c r="BH48" s="31"/>
      <c r="BI48" s="27"/>
      <c r="BJ48" s="26"/>
      <c r="BK48" s="26">
        <v>20000</v>
      </c>
      <c r="BL48" s="26">
        <v>0</v>
      </c>
      <c r="BM48" s="26">
        <v>361825</v>
      </c>
      <c r="BN48" s="26">
        <v>0</v>
      </c>
      <c r="BO48" s="26"/>
      <c r="BP48" s="26"/>
      <c r="BQ48" s="26">
        <v>20000</v>
      </c>
      <c r="BR48" s="26"/>
      <c r="BS48" s="26">
        <v>5000</v>
      </c>
      <c r="BT48" s="26">
        <v>26000</v>
      </c>
    </row>
    <row r="49" spans="1:72" ht="15" customHeight="1" x14ac:dyDescent="0.35">
      <c r="A49" s="20">
        <v>6208</v>
      </c>
      <c r="B49" s="34" t="s">
        <v>206</v>
      </c>
      <c r="C49" s="22">
        <f t="shared" si="4"/>
        <v>0</v>
      </c>
      <c r="D49" s="21" t="s">
        <v>207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1" t="s">
        <v>77</v>
      </c>
      <c r="R49" s="21">
        <v>8</v>
      </c>
      <c r="S49" s="21">
        <v>6</v>
      </c>
      <c r="T49" s="21"/>
      <c r="U49" s="21"/>
      <c r="V49" s="21">
        <v>2</v>
      </c>
      <c r="W49" s="21"/>
      <c r="X49" s="21"/>
      <c r="Y49" s="21" t="s">
        <v>47</v>
      </c>
      <c r="Z49" s="21"/>
      <c r="AA49" s="21"/>
      <c r="AB49" s="21"/>
      <c r="AC49" s="21"/>
      <c r="AD49" s="21" t="s">
        <v>70</v>
      </c>
      <c r="AE49" s="25" t="s">
        <v>70</v>
      </c>
      <c r="AF49" s="21" t="s">
        <v>70</v>
      </c>
      <c r="AG49" s="21"/>
      <c r="AH49" s="21"/>
      <c r="AI49" s="21" t="s">
        <v>72</v>
      </c>
      <c r="AJ49" s="21">
        <v>10</v>
      </c>
      <c r="AK49" s="23">
        <v>132.72052999057161</v>
      </c>
      <c r="AL49" s="25" t="s">
        <v>86</v>
      </c>
      <c r="AM49" s="21">
        <v>2024</v>
      </c>
      <c r="AN49" s="21" t="s">
        <v>208</v>
      </c>
      <c r="AO49" s="21" t="s">
        <v>79</v>
      </c>
      <c r="AP49" s="21" t="s">
        <v>209</v>
      </c>
      <c r="AQ49" s="21">
        <v>3859857526</v>
      </c>
      <c r="AR49" s="21" t="s">
        <v>210</v>
      </c>
      <c r="AS49" s="21"/>
      <c r="AT49" s="39" t="s">
        <v>47</v>
      </c>
      <c r="AU49" s="21"/>
      <c r="AV49" s="21"/>
      <c r="AW49" s="21"/>
      <c r="AX49" s="21"/>
      <c r="AY49" s="21"/>
      <c r="AZ49" s="21"/>
      <c r="BA49" s="21"/>
      <c r="BB49" s="21"/>
      <c r="BC49" s="26"/>
      <c r="BD49" s="26">
        <f t="shared" si="5"/>
        <v>54000</v>
      </c>
      <c r="BE49" s="26">
        <f t="shared" si="6"/>
        <v>54000</v>
      </c>
      <c r="BF49" s="26">
        <v>54000</v>
      </c>
      <c r="BG49" s="26">
        <f t="shared" si="7"/>
        <v>0</v>
      </c>
      <c r="BH49" s="31"/>
      <c r="BI49" s="27"/>
      <c r="BJ49" s="26">
        <v>15000</v>
      </c>
      <c r="BK49" s="26">
        <v>27000</v>
      </c>
      <c r="BL49" s="26">
        <v>0</v>
      </c>
      <c r="BM49" s="26">
        <v>0</v>
      </c>
      <c r="BN49" s="26">
        <v>0</v>
      </c>
      <c r="BO49" s="26"/>
      <c r="BP49" s="26"/>
      <c r="BQ49" s="26">
        <v>12000</v>
      </c>
      <c r="BR49" s="26"/>
      <c r="BS49" s="26">
        <v>0</v>
      </c>
      <c r="BT49" s="26">
        <v>6500</v>
      </c>
    </row>
    <row r="50" spans="1:72" ht="15" customHeight="1" x14ac:dyDescent="0.35">
      <c r="A50" s="20">
        <v>6521</v>
      </c>
      <c r="B50" s="21" t="s">
        <v>224</v>
      </c>
      <c r="C50" s="22">
        <f t="shared" si="4"/>
        <v>721.22981300000004</v>
      </c>
      <c r="D50" s="21" t="s">
        <v>225</v>
      </c>
      <c r="E50" s="22"/>
      <c r="F50" s="22"/>
      <c r="G50" s="22"/>
      <c r="H50" s="22"/>
      <c r="I50" s="22"/>
      <c r="J50" s="22"/>
      <c r="K50" s="22"/>
      <c r="L50" s="22"/>
      <c r="M50" s="22"/>
      <c r="N50" s="22">
        <v>721.22981300000004</v>
      </c>
      <c r="O50" s="22"/>
      <c r="P50" s="22"/>
      <c r="Q50" s="21" t="s">
        <v>77</v>
      </c>
      <c r="R50" s="21">
        <v>17</v>
      </c>
      <c r="S50" s="21">
        <v>15</v>
      </c>
      <c r="T50" s="21"/>
      <c r="U50" s="21"/>
      <c r="V50" s="21">
        <v>12</v>
      </c>
      <c r="W50" s="21"/>
      <c r="X50" s="21"/>
      <c r="Y50" s="21"/>
      <c r="Z50" s="21"/>
      <c r="AA50" s="21"/>
      <c r="AB50" s="21"/>
      <c r="AC50" s="21"/>
      <c r="AD50" s="21" t="s">
        <v>70</v>
      </c>
      <c r="AE50" s="25"/>
      <c r="AF50" s="21"/>
      <c r="AG50" s="21"/>
      <c r="AH50" s="21"/>
      <c r="AI50" s="21" t="s">
        <v>219</v>
      </c>
      <c r="AJ50" s="21">
        <v>11</v>
      </c>
      <c r="AK50" s="23">
        <v>130.26219665723826</v>
      </c>
      <c r="AL50" s="25" t="s">
        <v>86</v>
      </c>
      <c r="AM50" s="21">
        <v>2024</v>
      </c>
      <c r="AN50" s="21" t="s">
        <v>118</v>
      </c>
      <c r="AO50" s="21" t="s">
        <v>110</v>
      </c>
      <c r="AP50" s="21"/>
      <c r="AQ50" s="21" t="s">
        <v>119</v>
      </c>
      <c r="AR50" s="21" t="s">
        <v>120</v>
      </c>
      <c r="AS50" s="21"/>
      <c r="AT50" s="39" t="s">
        <v>47</v>
      </c>
      <c r="AU50" s="21"/>
      <c r="AV50" s="21"/>
      <c r="AW50" s="21"/>
      <c r="AX50" s="21"/>
      <c r="AY50" s="21"/>
      <c r="AZ50" s="21"/>
      <c r="BA50" s="21"/>
      <c r="BB50" s="21"/>
      <c r="BC50" s="26"/>
      <c r="BD50" s="26">
        <f t="shared" si="5"/>
        <v>0</v>
      </c>
      <c r="BE50" s="26">
        <f t="shared" si="6"/>
        <v>4096040</v>
      </c>
      <c r="BF50" s="26">
        <v>0</v>
      </c>
      <c r="BG50" s="26">
        <f t="shared" si="7"/>
        <v>0</v>
      </c>
      <c r="BH50" s="26"/>
      <c r="BI50" s="27"/>
      <c r="BJ50" s="26"/>
      <c r="BK50" s="26">
        <v>0</v>
      </c>
      <c r="BL50" s="26">
        <v>0</v>
      </c>
      <c r="BM50" s="26">
        <v>0</v>
      </c>
      <c r="BN50" s="26">
        <v>0</v>
      </c>
      <c r="BO50" s="26"/>
      <c r="BP50" s="26"/>
      <c r="BQ50" s="26">
        <v>0</v>
      </c>
      <c r="BR50" s="26"/>
      <c r="BS50" s="26">
        <v>4096040</v>
      </c>
      <c r="BT50" s="26">
        <v>293569</v>
      </c>
    </row>
    <row r="51" spans="1:72" ht="15" customHeight="1" x14ac:dyDescent="0.35">
      <c r="A51" s="20">
        <v>6524</v>
      </c>
      <c r="B51" s="21" t="s">
        <v>226</v>
      </c>
      <c r="C51" s="22">
        <f t="shared" si="4"/>
        <v>124.047645</v>
      </c>
      <c r="D51" s="21" t="s">
        <v>227</v>
      </c>
      <c r="E51" s="22"/>
      <c r="F51" s="22"/>
      <c r="G51" s="22">
        <v>12.360796000000001</v>
      </c>
      <c r="H51" s="22"/>
      <c r="I51" s="22"/>
      <c r="J51" s="22"/>
      <c r="K51" s="22"/>
      <c r="L51" s="22"/>
      <c r="M51" s="22"/>
      <c r="N51" s="22"/>
      <c r="O51" s="22">
        <v>4.3800460000000001</v>
      </c>
      <c r="P51" s="22">
        <v>107.306803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 t="s">
        <v>70</v>
      </c>
      <c r="AE51" s="25" t="s">
        <v>70</v>
      </c>
      <c r="AF51" s="21"/>
      <c r="AG51" s="21"/>
      <c r="AH51" s="21"/>
      <c r="AI51" s="21" t="s">
        <v>219</v>
      </c>
      <c r="AJ51" s="21">
        <v>12</v>
      </c>
      <c r="AK51" s="23">
        <v>128.55386332390495</v>
      </c>
      <c r="AL51" s="25" t="s">
        <v>86</v>
      </c>
      <c r="AM51" s="21">
        <v>2024</v>
      </c>
      <c r="AN51" s="21" t="s">
        <v>228</v>
      </c>
      <c r="AO51" s="21" t="s">
        <v>229</v>
      </c>
      <c r="AP51" s="21"/>
      <c r="AQ51" s="21" t="s">
        <v>230</v>
      </c>
      <c r="AR51" s="21" t="s">
        <v>231</v>
      </c>
      <c r="AS51" s="21"/>
      <c r="AT51" s="39" t="s">
        <v>47</v>
      </c>
      <c r="AU51" s="21"/>
      <c r="AV51" s="21"/>
      <c r="AW51" s="21"/>
      <c r="AX51" s="21"/>
      <c r="AY51" s="21"/>
      <c r="AZ51" s="21"/>
      <c r="BA51" s="21"/>
      <c r="BB51" s="21"/>
      <c r="BC51" s="26"/>
      <c r="BD51" s="26">
        <f t="shared" si="5"/>
        <v>15250</v>
      </c>
      <c r="BE51" s="26">
        <f t="shared" si="6"/>
        <v>16250</v>
      </c>
      <c r="BF51" s="26">
        <v>15250</v>
      </c>
      <c r="BG51" s="26">
        <f t="shared" si="7"/>
        <v>0</v>
      </c>
      <c r="BH51" s="26"/>
      <c r="BI51" s="27"/>
      <c r="BJ51" s="26"/>
      <c r="BK51" s="26">
        <v>15250</v>
      </c>
      <c r="BL51" s="26">
        <v>0</v>
      </c>
      <c r="BM51" s="26">
        <v>0</v>
      </c>
      <c r="BN51" s="26">
        <v>0</v>
      </c>
      <c r="BO51" s="26"/>
      <c r="BP51" s="26"/>
      <c r="BQ51" s="26">
        <v>0</v>
      </c>
      <c r="BR51" s="26"/>
      <c r="BS51" s="26">
        <v>1000</v>
      </c>
      <c r="BT51" s="26">
        <v>24900</v>
      </c>
    </row>
    <row r="52" spans="1:72" ht="15" customHeight="1" x14ac:dyDescent="0.35">
      <c r="A52" s="20">
        <v>6479</v>
      </c>
      <c r="B52" s="21" t="s">
        <v>232</v>
      </c>
      <c r="C52" s="22">
        <f t="shared" si="4"/>
        <v>54.253563999999997</v>
      </c>
      <c r="D52" s="21" t="s">
        <v>131</v>
      </c>
      <c r="E52" s="22"/>
      <c r="F52" s="22"/>
      <c r="G52" s="22"/>
      <c r="H52" s="22"/>
      <c r="I52" s="22">
        <v>24.570421</v>
      </c>
      <c r="J52" s="22"/>
      <c r="K52" s="22"/>
      <c r="L52" s="22"/>
      <c r="M52" s="22">
        <v>29.683142999999998</v>
      </c>
      <c r="N52" s="22"/>
      <c r="O52" s="22"/>
      <c r="P52" s="22"/>
      <c r="Q52" s="21" t="s">
        <v>77</v>
      </c>
      <c r="R52" s="21">
        <v>4</v>
      </c>
      <c r="S52" s="21">
        <v>3</v>
      </c>
      <c r="T52" s="21"/>
      <c r="U52" s="21"/>
      <c r="V52" s="21">
        <v>1</v>
      </c>
      <c r="W52" s="21"/>
      <c r="X52" s="21"/>
      <c r="Y52" s="21" t="s">
        <v>47</v>
      </c>
      <c r="Z52" s="21"/>
      <c r="AA52" s="21"/>
      <c r="AB52" s="21"/>
      <c r="AC52" s="21"/>
      <c r="AD52" s="21" t="s">
        <v>70</v>
      </c>
      <c r="AE52" s="25" t="s">
        <v>70</v>
      </c>
      <c r="AF52" s="21" t="s">
        <v>70</v>
      </c>
      <c r="AG52" s="21"/>
      <c r="AH52" s="21"/>
      <c r="AI52" s="21" t="s">
        <v>219</v>
      </c>
      <c r="AJ52" s="21">
        <v>13</v>
      </c>
      <c r="AK52" s="23">
        <v>128.47052999057161</v>
      </c>
      <c r="AL52" s="25" t="s">
        <v>86</v>
      </c>
      <c r="AM52" s="21">
        <v>2024</v>
      </c>
      <c r="AN52" s="21" t="s">
        <v>208</v>
      </c>
      <c r="AO52" s="21" t="s">
        <v>79</v>
      </c>
      <c r="AP52" s="21" t="s">
        <v>209</v>
      </c>
      <c r="AQ52" s="21">
        <v>3859857526</v>
      </c>
      <c r="AR52" s="21" t="s">
        <v>210</v>
      </c>
      <c r="AS52" s="21"/>
      <c r="AT52" s="39" t="s">
        <v>47</v>
      </c>
      <c r="AU52" s="21"/>
      <c r="AV52" s="21"/>
      <c r="AW52" s="21"/>
      <c r="AX52" s="21"/>
      <c r="AY52" s="21"/>
      <c r="AZ52" s="21"/>
      <c r="BA52" s="21"/>
      <c r="BB52" s="21"/>
      <c r="BC52" s="26"/>
      <c r="BD52" s="26">
        <f t="shared" si="5"/>
        <v>92940</v>
      </c>
      <c r="BE52" s="26">
        <f t="shared" si="6"/>
        <v>92940</v>
      </c>
      <c r="BF52" s="26">
        <v>92940</v>
      </c>
      <c r="BG52" s="26">
        <f t="shared" si="7"/>
        <v>0</v>
      </c>
      <c r="BH52" s="26"/>
      <c r="BI52" s="27"/>
      <c r="BJ52" s="26"/>
      <c r="BK52" s="26">
        <v>0</v>
      </c>
      <c r="BL52" s="26">
        <v>0</v>
      </c>
      <c r="BM52" s="26">
        <v>0</v>
      </c>
      <c r="BN52" s="26">
        <v>0</v>
      </c>
      <c r="BO52" s="26"/>
      <c r="BP52" s="26"/>
      <c r="BQ52" s="26">
        <v>92940</v>
      </c>
      <c r="BR52" s="26"/>
      <c r="BS52" s="26">
        <v>0</v>
      </c>
      <c r="BT52" s="26">
        <v>22500</v>
      </c>
    </row>
    <row r="53" spans="1:72" ht="15" customHeight="1" x14ac:dyDescent="0.35">
      <c r="A53" s="20">
        <v>6066</v>
      </c>
      <c r="B53" s="34" t="s">
        <v>256</v>
      </c>
      <c r="C53" s="22">
        <f t="shared" si="4"/>
        <v>1897.5142579999999</v>
      </c>
      <c r="D53" s="21" t="s">
        <v>84</v>
      </c>
      <c r="E53" s="22"/>
      <c r="F53" s="22">
        <v>1897.5142579999999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1" t="s">
        <v>204</v>
      </c>
      <c r="R53" s="21">
        <v>22</v>
      </c>
      <c r="S53" s="21"/>
      <c r="T53" s="21"/>
      <c r="U53" s="21">
        <v>2</v>
      </c>
      <c r="V53" s="21"/>
      <c r="W53" s="21"/>
      <c r="X53" s="21"/>
      <c r="Y53" s="21"/>
      <c r="Z53" s="21"/>
      <c r="AA53" s="21"/>
      <c r="AB53" s="21"/>
      <c r="AC53" s="21"/>
      <c r="AD53" s="21" t="s">
        <v>70</v>
      </c>
      <c r="AE53" s="25"/>
      <c r="AF53" s="21"/>
      <c r="AG53" s="21"/>
      <c r="AH53" s="21"/>
      <c r="AI53" s="21" t="s">
        <v>257</v>
      </c>
      <c r="AJ53" s="21">
        <v>15</v>
      </c>
      <c r="AK53" s="23">
        <v>99.120529990571612</v>
      </c>
      <c r="AL53" s="25" t="s">
        <v>86</v>
      </c>
      <c r="AM53" s="21">
        <v>2024</v>
      </c>
      <c r="AN53" s="21" t="s">
        <v>258</v>
      </c>
      <c r="AO53" s="21" t="s">
        <v>259</v>
      </c>
      <c r="AP53" s="21"/>
      <c r="AQ53" s="21" t="s">
        <v>260</v>
      </c>
      <c r="AR53" s="21" t="s">
        <v>261</v>
      </c>
      <c r="AS53" s="21"/>
      <c r="AT53" s="39" t="s">
        <v>47</v>
      </c>
      <c r="AU53" s="21"/>
      <c r="AV53" s="21"/>
      <c r="AW53" s="21"/>
      <c r="AX53" s="21"/>
      <c r="AY53" s="21"/>
      <c r="AZ53" s="21"/>
      <c r="BA53" s="21"/>
      <c r="BB53" s="21"/>
      <c r="BC53" s="26"/>
      <c r="BD53" s="26">
        <f t="shared" si="5"/>
        <v>153000</v>
      </c>
      <c r="BE53" s="26">
        <f t="shared" si="6"/>
        <v>153000</v>
      </c>
      <c r="BF53" s="26">
        <v>153000</v>
      </c>
      <c r="BG53" s="26">
        <f t="shared" si="7"/>
        <v>0</v>
      </c>
      <c r="BH53" s="31"/>
      <c r="BI53" s="27"/>
      <c r="BJ53" s="26"/>
      <c r="BK53" s="26">
        <v>0</v>
      </c>
      <c r="BL53" s="26">
        <v>0</v>
      </c>
      <c r="BM53" s="26">
        <v>0</v>
      </c>
      <c r="BN53" s="26">
        <v>0</v>
      </c>
      <c r="BO53" s="26"/>
      <c r="BP53" s="26"/>
      <c r="BQ53" s="26">
        <v>0</v>
      </c>
      <c r="BR53" s="26">
        <v>153000</v>
      </c>
      <c r="BS53" s="26">
        <v>0</v>
      </c>
      <c r="BT53" s="26">
        <v>24500</v>
      </c>
    </row>
    <row r="54" spans="1:72" ht="15" customHeight="1" x14ac:dyDescent="0.35">
      <c r="A54" s="20">
        <v>6549</v>
      </c>
      <c r="B54" s="34" t="s">
        <v>263</v>
      </c>
      <c r="C54" s="22">
        <f t="shared" si="4"/>
        <v>46.275065999999995</v>
      </c>
      <c r="D54" s="21" t="s">
        <v>131</v>
      </c>
      <c r="E54" s="22"/>
      <c r="F54" s="22"/>
      <c r="G54" s="22"/>
      <c r="H54" s="22"/>
      <c r="I54" s="22"/>
      <c r="J54" s="22"/>
      <c r="K54" s="22"/>
      <c r="L54" s="22"/>
      <c r="M54" s="22">
        <v>33.135447999999997</v>
      </c>
      <c r="N54" s="22">
        <v>13.139618</v>
      </c>
      <c r="O54" s="22"/>
      <c r="P54" s="22"/>
      <c r="Q54" s="21" t="s">
        <v>144</v>
      </c>
      <c r="R54" s="21"/>
      <c r="S54" s="21"/>
      <c r="T54" s="21">
        <v>1</v>
      </c>
      <c r="U54" s="21"/>
      <c r="V54" s="21"/>
      <c r="W54" s="21"/>
      <c r="X54" s="21"/>
      <c r="Y54" s="21" t="s">
        <v>47</v>
      </c>
      <c r="Z54" s="21"/>
      <c r="AA54" s="21"/>
      <c r="AB54" s="21"/>
      <c r="AC54" s="21" t="s">
        <v>176</v>
      </c>
      <c r="AD54" s="21" t="s">
        <v>70</v>
      </c>
      <c r="AE54" s="25" t="s">
        <v>70</v>
      </c>
      <c r="AF54" s="21" t="s">
        <v>70</v>
      </c>
      <c r="AG54" s="21"/>
      <c r="AH54" s="21"/>
      <c r="AI54" s="21" t="s">
        <v>257</v>
      </c>
      <c r="AJ54" s="21">
        <v>16</v>
      </c>
      <c r="AK54" s="23">
        <v>97.720529990571606</v>
      </c>
      <c r="AL54" s="25" t="s">
        <v>86</v>
      </c>
      <c r="AM54" s="21">
        <v>2024</v>
      </c>
      <c r="AN54" s="21" t="s">
        <v>208</v>
      </c>
      <c r="AO54" s="21" t="s">
        <v>79</v>
      </c>
      <c r="AP54" s="21" t="s">
        <v>209</v>
      </c>
      <c r="AQ54" s="21">
        <v>3859857526</v>
      </c>
      <c r="AR54" s="21" t="s">
        <v>210</v>
      </c>
      <c r="AS54" s="21"/>
      <c r="AT54" s="39" t="s">
        <v>47</v>
      </c>
      <c r="AU54" s="21"/>
      <c r="AV54" s="21"/>
      <c r="AW54" s="21"/>
      <c r="AX54" s="21"/>
      <c r="AY54" s="21"/>
      <c r="AZ54" s="21"/>
      <c r="BA54" s="21"/>
      <c r="BB54" s="21"/>
      <c r="BC54" s="26"/>
      <c r="BD54" s="26">
        <f t="shared" si="5"/>
        <v>22017</v>
      </c>
      <c r="BE54" s="26">
        <f t="shared" si="6"/>
        <v>22017</v>
      </c>
      <c r="BF54" s="26">
        <v>22017</v>
      </c>
      <c r="BG54" s="26">
        <f t="shared" si="7"/>
        <v>0</v>
      </c>
      <c r="BH54" s="31"/>
      <c r="BI54" s="27"/>
      <c r="BJ54" s="26"/>
      <c r="BK54" s="26">
        <v>0</v>
      </c>
      <c r="BL54" s="26">
        <v>0</v>
      </c>
      <c r="BM54" s="26">
        <v>0</v>
      </c>
      <c r="BN54" s="26">
        <v>0</v>
      </c>
      <c r="BO54" s="26"/>
      <c r="BP54" s="26"/>
      <c r="BQ54" s="26">
        <v>22017</v>
      </c>
      <c r="BR54" s="26"/>
      <c r="BS54" s="26">
        <v>0</v>
      </c>
      <c r="BT54" s="26">
        <v>5750</v>
      </c>
    </row>
    <row r="55" spans="1:72" ht="15" customHeight="1" x14ac:dyDescent="0.35">
      <c r="A55" s="20">
        <v>6528</v>
      </c>
      <c r="B55" s="34" t="s">
        <v>283</v>
      </c>
      <c r="C55" s="22">
        <f t="shared" si="4"/>
        <v>0</v>
      </c>
      <c r="D55" s="21" t="s">
        <v>131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 t="s">
        <v>77</v>
      </c>
      <c r="R55" s="21">
        <v>16</v>
      </c>
      <c r="S55" s="21">
        <v>14</v>
      </c>
      <c r="T55" s="21"/>
      <c r="U55" s="21"/>
      <c r="V55" s="21">
        <v>10</v>
      </c>
      <c r="W55" s="21"/>
      <c r="X55" s="21"/>
      <c r="Y55" s="21"/>
      <c r="Z55" s="21"/>
      <c r="AA55" s="21" t="s">
        <v>70</v>
      </c>
      <c r="AB55" s="21"/>
      <c r="AC55" s="21"/>
      <c r="AD55" s="21" t="s">
        <v>70</v>
      </c>
      <c r="AE55" s="25"/>
      <c r="AF55" s="21"/>
      <c r="AG55" s="21"/>
      <c r="AH55" s="21"/>
      <c r="AI55" s="21" t="s">
        <v>273</v>
      </c>
      <c r="AJ55" s="21"/>
      <c r="AK55" s="21"/>
      <c r="AL55" s="25" t="s">
        <v>86</v>
      </c>
      <c r="AM55" s="21">
        <v>2024</v>
      </c>
      <c r="AN55" s="21" t="s">
        <v>284</v>
      </c>
      <c r="AO55" s="21" t="s">
        <v>110</v>
      </c>
      <c r="AP55" s="21"/>
      <c r="AQ55" s="21" t="s">
        <v>285</v>
      </c>
      <c r="AR55" s="21" t="s">
        <v>286</v>
      </c>
      <c r="AS55" s="21"/>
      <c r="AT55" s="39" t="s">
        <v>47</v>
      </c>
      <c r="AU55" s="21"/>
      <c r="AV55" s="21"/>
      <c r="AW55" s="21"/>
      <c r="AX55" s="21"/>
      <c r="AY55" s="21"/>
      <c r="AZ55" s="21"/>
      <c r="BA55" s="21"/>
      <c r="BB55" s="21"/>
      <c r="BC55" s="26"/>
      <c r="BD55" s="26">
        <f t="shared" si="5"/>
        <v>4500</v>
      </c>
      <c r="BE55" s="26">
        <f t="shared" si="6"/>
        <v>4500</v>
      </c>
      <c r="BF55" s="26">
        <v>4500</v>
      </c>
      <c r="BG55" s="26">
        <f t="shared" si="7"/>
        <v>0</v>
      </c>
      <c r="BH55" s="31"/>
      <c r="BI55" s="27"/>
      <c r="BJ55" s="26"/>
      <c r="BK55" s="26">
        <v>0</v>
      </c>
      <c r="BL55" s="26">
        <v>0</v>
      </c>
      <c r="BM55" s="26">
        <v>0</v>
      </c>
      <c r="BN55" s="26">
        <v>0</v>
      </c>
      <c r="BO55" s="26"/>
      <c r="BP55" s="26"/>
      <c r="BQ55" s="26">
        <v>4500</v>
      </c>
      <c r="BR55" s="26"/>
      <c r="BS55" s="26">
        <v>0</v>
      </c>
      <c r="BT55" s="26">
        <v>3000</v>
      </c>
    </row>
    <row r="56" spans="1:72" ht="15" customHeight="1" x14ac:dyDescent="0.35">
      <c r="A56" s="24">
        <v>6545</v>
      </c>
      <c r="B56" s="34" t="s">
        <v>290</v>
      </c>
      <c r="C56" s="22">
        <f t="shared" si="4"/>
        <v>599.35155200000008</v>
      </c>
      <c r="D56" s="21" t="s">
        <v>291</v>
      </c>
      <c r="E56" s="22"/>
      <c r="F56" s="22"/>
      <c r="G56" s="22"/>
      <c r="H56" s="22"/>
      <c r="I56" s="22">
        <v>590.09765000000004</v>
      </c>
      <c r="J56" s="22"/>
      <c r="K56" s="22"/>
      <c r="L56" s="22"/>
      <c r="M56" s="22"/>
      <c r="N56" s="22">
        <v>9.2539020000000001</v>
      </c>
      <c r="O56" s="22"/>
      <c r="P56" s="22"/>
      <c r="Q56" s="21" t="s">
        <v>71</v>
      </c>
      <c r="R56" s="21">
        <v>11</v>
      </c>
      <c r="S56" s="21">
        <v>11</v>
      </c>
      <c r="T56" s="21">
        <v>2</v>
      </c>
      <c r="U56" s="21"/>
      <c r="V56" s="21">
        <v>5</v>
      </c>
      <c r="W56" s="21"/>
      <c r="X56" s="21"/>
      <c r="Y56" s="21" t="s">
        <v>47</v>
      </c>
      <c r="Z56" s="21"/>
      <c r="AA56" s="21"/>
      <c r="AB56" s="21"/>
      <c r="AC56" s="21" t="s">
        <v>176</v>
      </c>
      <c r="AD56" s="21" t="s">
        <v>70</v>
      </c>
      <c r="AE56" s="25" t="s">
        <v>70</v>
      </c>
      <c r="AF56" s="21"/>
      <c r="AG56" s="21"/>
      <c r="AH56" s="21"/>
      <c r="AI56" s="21" t="s">
        <v>72</v>
      </c>
      <c r="AJ56" s="21">
        <v>1</v>
      </c>
      <c r="AK56" s="23">
        <v>156.38719665723826</v>
      </c>
      <c r="AL56" s="25" t="s">
        <v>86</v>
      </c>
      <c r="AM56" s="21">
        <v>2024</v>
      </c>
      <c r="AN56" s="21" t="s">
        <v>292</v>
      </c>
      <c r="AO56" s="21" t="s">
        <v>293</v>
      </c>
      <c r="AP56" s="21" t="s">
        <v>294</v>
      </c>
      <c r="AQ56" s="21">
        <v>4356491564</v>
      </c>
      <c r="AR56" s="21" t="s">
        <v>295</v>
      </c>
      <c r="AS56" s="21"/>
      <c r="AT56" s="39" t="s">
        <v>47</v>
      </c>
      <c r="AU56" s="21"/>
      <c r="AV56" s="21"/>
      <c r="AW56" s="21"/>
      <c r="AX56" s="21"/>
      <c r="AY56" s="21"/>
      <c r="AZ56" s="21"/>
      <c r="BA56" s="21"/>
      <c r="BB56" s="21"/>
      <c r="BC56" s="26"/>
      <c r="BD56" s="26">
        <f t="shared" si="5"/>
        <v>535873</v>
      </c>
      <c r="BE56" s="26">
        <f t="shared" si="6"/>
        <v>3145247</v>
      </c>
      <c r="BF56" s="26">
        <v>898623</v>
      </c>
      <c r="BG56" s="26">
        <f t="shared" si="7"/>
        <v>362750</v>
      </c>
      <c r="BH56" s="31" t="s">
        <v>296</v>
      </c>
      <c r="BI56" s="27"/>
      <c r="BJ56" s="26">
        <v>518873</v>
      </c>
      <c r="BK56" s="26">
        <v>10000</v>
      </c>
      <c r="BL56" s="26">
        <v>0</v>
      </c>
      <c r="BM56" s="26">
        <v>0</v>
      </c>
      <c r="BN56" s="26">
        <v>0</v>
      </c>
      <c r="BO56" s="26"/>
      <c r="BP56" s="26"/>
      <c r="BQ56" s="26">
        <v>7000</v>
      </c>
      <c r="BR56" s="26"/>
      <c r="BS56" s="26">
        <v>2246624</v>
      </c>
      <c r="BT56" s="26">
        <v>50040</v>
      </c>
    </row>
    <row r="57" spans="1:72" ht="15" customHeight="1" x14ac:dyDescent="0.35">
      <c r="A57" s="24">
        <v>6532</v>
      </c>
      <c r="B57" s="34" t="s">
        <v>320</v>
      </c>
      <c r="C57" s="22">
        <f t="shared" si="4"/>
        <v>41669.293132000006</v>
      </c>
      <c r="D57" s="21" t="s">
        <v>321</v>
      </c>
      <c r="E57" s="22">
        <v>446.49748199999999</v>
      </c>
      <c r="F57" s="22"/>
      <c r="G57" s="22">
        <v>27266.406471000002</v>
      </c>
      <c r="H57" s="22"/>
      <c r="I57" s="22">
        <v>559.96977300000003</v>
      </c>
      <c r="J57" s="22"/>
      <c r="K57" s="22"/>
      <c r="L57" s="22"/>
      <c r="M57" s="22">
        <v>7486.6143940000002</v>
      </c>
      <c r="N57" s="22"/>
      <c r="O57" s="22">
        <v>5909.8050120000007</v>
      </c>
      <c r="P57" s="22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 t="s">
        <v>70</v>
      </c>
      <c r="AE57" s="25"/>
      <c r="AF57" s="21"/>
      <c r="AG57" s="21"/>
      <c r="AH57" s="21"/>
      <c r="AI57" s="21" t="s">
        <v>72</v>
      </c>
      <c r="AJ57" s="21">
        <v>5</v>
      </c>
      <c r="AK57" s="23">
        <v>143.63719665723826</v>
      </c>
      <c r="AL57" s="25" t="s">
        <v>86</v>
      </c>
      <c r="AM57" s="21">
        <v>2024</v>
      </c>
      <c r="AN57" s="21" t="s">
        <v>322</v>
      </c>
      <c r="AO57" s="21" t="s">
        <v>79</v>
      </c>
      <c r="AP57" s="21" t="s">
        <v>323</v>
      </c>
      <c r="AQ57" s="21" t="s">
        <v>324</v>
      </c>
      <c r="AR57" s="21" t="s">
        <v>325</v>
      </c>
      <c r="AS57" s="21"/>
      <c r="AT57" s="39" t="s">
        <v>47</v>
      </c>
      <c r="AU57" s="21"/>
      <c r="AV57" s="21"/>
      <c r="AW57" s="21"/>
      <c r="AX57" s="21"/>
      <c r="AY57" s="21"/>
      <c r="AZ57" s="21"/>
      <c r="BA57" s="21"/>
      <c r="BB57" s="21"/>
      <c r="BC57" s="26"/>
      <c r="BD57" s="26">
        <f t="shared" si="5"/>
        <v>650000</v>
      </c>
      <c r="BE57" s="26">
        <f t="shared" si="6"/>
        <v>1476020</v>
      </c>
      <c r="BF57" s="26">
        <v>1210816</v>
      </c>
      <c r="BG57" s="26">
        <f t="shared" si="7"/>
        <v>560816</v>
      </c>
      <c r="BH57" s="31" t="s">
        <v>326</v>
      </c>
      <c r="BI57" s="27"/>
      <c r="BJ57" s="26"/>
      <c r="BK57" s="26">
        <v>650000</v>
      </c>
      <c r="BL57" s="26">
        <v>0</v>
      </c>
      <c r="BM57" s="26">
        <v>0</v>
      </c>
      <c r="BN57" s="26">
        <v>0</v>
      </c>
      <c r="BO57" s="26"/>
      <c r="BP57" s="26"/>
      <c r="BQ57" s="26">
        <v>0</v>
      </c>
      <c r="BR57" s="26"/>
      <c r="BS57" s="26">
        <v>265204</v>
      </c>
      <c r="BT57" s="26">
        <v>16000</v>
      </c>
    </row>
    <row r="58" spans="1:72" ht="15" customHeight="1" x14ac:dyDescent="0.35">
      <c r="A58" s="24">
        <v>6474</v>
      </c>
      <c r="B58" s="34" t="s">
        <v>379</v>
      </c>
      <c r="C58" s="22">
        <f t="shared" si="4"/>
        <v>2664.0275199999996</v>
      </c>
      <c r="D58" s="21" t="s">
        <v>131</v>
      </c>
      <c r="E58" s="22"/>
      <c r="F58" s="22"/>
      <c r="G58" s="22"/>
      <c r="H58" s="22"/>
      <c r="I58" s="22"/>
      <c r="J58" s="22"/>
      <c r="K58" s="22"/>
      <c r="L58" s="22"/>
      <c r="M58" s="22">
        <v>1505.5866679999999</v>
      </c>
      <c r="N58" s="22">
        <v>1158.4408519999999</v>
      </c>
      <c r="O58" s="22"/>
      <c r="P58" s="22"/>
      <c r="Q58" s="21" t="s">
        <v>77</v>
      </c>
      <c r="R58" s="21">
        <v>1</v>
      </c>
      <c r="S58" s="21">
        <v>1</v>
      </c>
      <c r="T58" s="21"/>
      <c r="U58" s="21"/>
      <c r="V58" s="21">
        <v>11</v>
      </c>
      <c r="W58" s="21"/>
      <c r="X58" s="21"/>
      <c r="Y58" s="21" t="s">
        <v>47</v>
      </c>
      <c r="Z58" s="21"/>
      <c r="AA58" s="21"/>
      <c r="AB58" s="21"/>
      <c r="AC58" s="24">
        <v>6474</v>
      </c>
      <c r="AD58" s="21" t="s">
        <v>70</v>
      </c>
      <c r="AE58" s="25" t="s">
        <v>70</v>
      </c>
      <c r="AF58" s="21" t="s">
        <v>70</v>
      </c>
      <c r="AG58" s="21"/>
      <c r="AH58" s="21"/>
      <c r="AI58" s="21" t="s">
        <v>72</v>
      </c>
      <c r="AJ58" s="21">
        <v>9</v>
      </c>
      <c r="AK58" s="23">
        <v>133.13719665723826</v>
      </c>
      <c r="AL58" s="25" t="s">
        <v>86</v>
      </c>
      <c r="AM58" s="21">
        <v>2024</v>
      </c>
      <c r="AN58" s="21" t="s">
        <v>380</v>
      </c>
      <c r="AO58" s="21" t="s">
        <v>110</v>
      </c>
      <c r="AP58" s="21"/>
      <c r="AQ58" s="21" t="s">
        <v>381</v>
      </c>
      <c r="AR58" s="21" t="s">
        <v>382</v>
      </c>
      <c r="AS58" s="21"/>
      <c r="AT58" s="39" t="s">
        <v>47</v>
      </c>
      <c r="AU58" s="21"/>
      <c r="AV58" s="21"/>
      <c r="AW58" s="21"/>
      <c r="AX58" s="21"/>
      <c r="AY58" s="21"/>
      <c r="AZ58" s="21"/>
      <c r="BA58" s="21"/>
      <c r="BB58" s="21"/>
      <c r="BC58" s="26"/>
      <c r="BD58" s="26">
        <f t="shared" si="5"/>
        <v>176000</v>
      </c>
      <c r="BE58" s="26">
        <f t="shared" si="6"/>
        <v>698042</v>
      </c>
      <c r="BF58" s="26">
        <v>698042</v>
      </c>
      <c r="BG58" s="26">
        <f t="shared" si="7"/>
        <v>522042</v>
      </c>
      <c r="BH58" s="31" t="s">
        <v>383</v>
      </c>
      <c r="BI58" s="27"/>
      <c r="BJ58" s="26"/>
      <c r="BK58" s="26">
        <v>29000</v>
      </c>
      <c r="BL58" s="26">
        <v>0</v>
      </c>
      <c r="BM58" s="26">
        <v>0</v>
      </c>
      <c r="BN58" s="26">
        <v>0</v>
      </c>
      <c r="BO58" s="26"/>
      <c r="BP58" s="26"/>
      <c r="BQ58" s="26">
        <v>147000</v>
      </c>
      <c r="BR58" s="26"/>
      <c r="BS58" s="26">
        <v>0</v>
      </c>
      <c r="BT58" s="26">
        <v>2000</v>
      </c>
    </row>
    <row r="59" spans="1:72" ht="15" customHeight="1" x14ac:dyDescent="0.35">
      <c r="A59" s="24">
        <v>6506</v>
      </c>
      <c r="B59" s="34" t="s">
        <v>443</v>
      </c>
      <c r="C59" s="22">
        <f t="shared" si="4"/>
        <v>0</v>
      </c>
      <c r="D59" s="21" t="s">
        <v>444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1" t="s">
        <v>77</v>
      </c>
      <c r="R59" s="21">
        <v>15</v>
      </c>
      <c r="S59" s="21">
        <v>8</v>
      </c>
      <c r="T59" s="21"/>
      <c r="U59" s="21"/>
      <c r="V59" s="21">
        <v>3</v>
      </c>
      <c r="W59" s="21"/>
      <c r="X59" s="21"/>
      <c r="Y59" s="21" t="s">
        <v>47</v>
      </c>
      <c r="Z59" s="21"/>
      <c r="AA59" s="21" t="s">
        <v>70</v>
      </c>
      <c r="AB59" s="21"/>
      <c r="AC59" s="21"/>
      <c r="AD59" s="21" t="s">
        <v>70</v>
      </c>
      <c r="AE59" s="25"/>
      <c r="AF59" s="21"/>
      <c r="AG59" s="21"/>
      <c r="AH59" s="21"/>
      <c r="AI59" s="21" t="s">
        <v>273</v>
      </c>
      <c r="AJ59" s="21"/>
      <c r="AK59" s="21"/>
      <c r="AL59" s="25" t="s">
        <v>86</v>
      </c>
      <c r="AM59" s="21">
        <v>2024</v>
      </c>
      <c r="AN59" s="21" t="s">
        <v>284</v>
      </c>
      <c r="AO59" s="21" t="s">
        <v>110</v>
      </c>
      <c r="AP59" s="21"/>
      <c r="AQ59" s="21" t="s">
        <v>285</v>
      </c>
      <c r="AR59" s="21" t="s">
        <v>286</v>
      </c>
      <c r="AS59" s="21"/>
      <c r="AT59" s="39" t="s">
        <v>47</v>
      </c>
      <c r="AU59" s="21"/>
      <c r="AV59" s="21"/>
      <c r="AW59" s="21"/>
      <c r="AX59" s="21"/>
      <c r="AY59" s="21"/>
      <c r="AZ59" s="21"/>
      <c r="BA59" s="21"/>
      <c r="BB59" s="21"/>
      <c r="BC59" s="26"/>
      <c r="BD59" s="26">
        <f t="shared" si="5"/>
        <v>105000</v>
      </c>
      <c r="BE59" s="26">
        <f t="shared" si="6"/>
        <v>445200</v>
      </c>
      <c r="BF59" s="26">
        <v>445200</v>
      </c>
      <c r="BG59" s="26">
        <f t="shared" si="7"/>
        <v>340200</v>
      </c>
      <c r="BH59" s="31" t="s">
        <v>445</v>
      </c>
      <c r="BI59" s="27"/>
      <c r="BJ59" s="26"/>
      <c r="BK59" s="26">
        <v>0</v>
      </c>
      <c r="BL59" s="26">
        <v>0</v>
      </c>
      <c r="BM59" s="26">
        <v>0</v>
      </c>
      <c r="BN59" s="26">
        <v>0</v>
      </c>
      <c r="BO59" s="26"/>
      <c r="BP59" s="26"/>
      <c r="BQ59" s="26">
        <v>105000</v>
      </c>
      <c r="BR59" s="26"/>
      <c r="BS59" s="26">
        <v>0</v>
      </c>
      <c r="BT59" s="26">
        <v>33850</v>
      </c>
    </row>
    <row r="60" spans="1:72" ht="15" customHeight="1" x14ac:dyDescent="0.35">
      <c r="A60" s="28">
        <v>6494</v>
      </c>
      <c r="B60" s="34" t="s">
        <v>492</v>
      </c>
      <c r="C60" s="22">
        <f t="shared" si="4"/>
        <v>1321.1347580000001</v>
      </c>
      <c r="D60" s="21" t="s">
        <v>493</v>
      </c>
      <c r="E60" s="22"/>
      <c r="F60" s="22"/>
      <c r="G60" s="22"/>
      <c r="H60" s="22"/>
      <c r="I60" s="22">
        <v>21.889076999999997</v>
      </c>
      <c r="J60" s="22"/>
      <c r="K60" s="22"/>
      <c r="L60" s="22"/>
      <c r="M60" s="22"/>
      <c r="N60" s="22">
        <v>1299.2456810000001</v>
      </c>
      <c r="O60" s="22"/>
      <c r="P60" s="22"/>
      <c r="Q60" s="21" t="s">
        <v>104</v>
      </c>
      <c r="R60" s="21">
        <v>9</v>
      </c>
      <c r="S60" s="21">
        <v>7</v>
      </c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 t="s">
        <v>70</v>
      </c>
      <c r="AE60" s="25"/>
      <c r="AF60" s="21"/>
      <c r="AG60" s="21"/>
      <c r="AH60" s="21"/>
      <c r="AI60" s="21" t="s">
        <v>219</v>
      </c>
      <c r="AJ60" s="21">
        <v>14</v>
      </c>
      <c r="AK60" s="23">
        <v>123.3114390814807</v>
      </c>
      <c r="AL60" s="25" t="s">
        <v>86</v>
      </c>
      <c r="AM60" s="21">
        <v>2024</v>
      </c>
      <c r="AN60" s="21" t="s">
        <v>380</v>
      </c>
      <c r="AO60" s="21" t="s">
        <v>110</v>
      </c>
      <c r="AP60" s="21"/>
      <c r="AQ60" s="21" t="s">
        <v>381</v>
      </c>
      <c r="AR60" s="21" t="s">
        <v>382</v>
      </c>
      <c r="AS60" s="21"/>
      <c r="AT60" s="39" t="s">
        <v>47</v>
      </c>
      <c r="AU60" s="21"/>
      <c r="AV60" s="21"/>
      <c r="AW60" s="21"/>
      <c r="AX60" s="21"/>
      <c r="AY60" s="21"/>
      <c r="AZ60" s="21"/>
      <c r="BA60" s="21"/>
      <c r="BB60" s="21"/>
      <c r="BC60" s="26"/>
      <c r="BD60" s="26">
        <f t="shared" si="5"/>
        <v>0</v>
      </c>
      <c r="BE60" s="26">
        <f t="shared" si="6"/>
        <v>102240</v>
      </c>
      <c r="BF60" s="26">
        <v>102240</v>
      </c>
      <c r="BG60" s="26">
        <f t="shared" si="7"/>
        <v>102240</v>
      </c>
      <c r="BH60" s="31"/>
      <c r="BI60" s="27"/>
      <c r="BJ60" s="26"/>
      <c r="BK60" s="26">
        <v>0</v>
      </c>
      <c r="BL60" s="26">
        <v>0</v>
      </c>
      <c r="BM60" s="26">
        <v>0</v>
      </c>
      <c r="BN60" s="26">
        <v>0</v>
      </c>
      <c r="BO60" s="26"/>
      <c r="BP60" s="26"/>
      <c r="BQ60" s="26">
        <v>0</v>
      </c>
      <c r="BR60" s="26"/>
      <c r="BS60" s="26">
        <v>0</v>
      </c>
      <c r="BT60" s="26">
        <v>13000</v>
      </c>
    </row>
    <row r="61" spans="1:72" ht="15" customHeight="1" x14ac:dyDescent="0.35">
      <c r="A61" s="28">
        <v>6458</v>
      </c>
      <c r="B61" s="34" t="s">
        <v>530</v>
      </c>
      <c r="C61" s="22">
        <f t="shared" si="4"/>
        <v>0</v>
      </c>
      <c r="D61" s="21" t="s">
        <v>531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1" t="s">
        <v>204</v>
      </c>
      <c r="R61" s="21">
        <v>21</v>
      </c>
      <c r="S61" s="21"/>
      <c r="T61" s="21"/>
      <c r="U61" s="21">
        <v>1</v>
      </c>
      <c r="V61" s="21"/>
      <c r="W61" s="21"/>
      <c r="X61" s="21"/>
      <c r="Y61" s="21"/>
      <c r="Z61" s="21"/>
      <c r="AA61" s="21"/>
      <c r="AB61" s="21"/>
      <c r="AC61" s="21"/>
      <c r="AD61" s="21" t="s">
        <v>70</v>
      </c>
      <c r="AE61" s="25"/>
      <c r="AF61" s="21"/>
      <c r="AG61" s="21"/>
      <c r="AH61" s="21"/>
      <c r="AI61" s="21" t="s">
        <v>257</v>
      </c>
      <c r="AJ61" s="21">
        <v>17</v>
      </c>
      <c r="AK61" s="23">
        <v>63.020529990571603</v>
      </c>
      <c r="AL61" s="25" t="s">
        <v>86</v>
      </c>
      <c r="AM61" s="21">
        <v>2024</v>
      </c>
      <c r="AN61" s="21" t="s">
        <v>532</v>
      </c>
      <c r="AO61" s="21" t="s">
        <v>178</v>
      </c>
      <c r="AP61" s="21"/>
      <c r="AQ61" s="21"/>
      <c r="AR61" s="21"/>
      <c r="AS61" s="21"/>
      <c r="AT61" s="39" t="s">
        <v>47</v>
      </c>
      <c r="AU61" s="21"/>
      <c r="AV61" s="21"/>
      <c r="AW61" s="21"/>
      <c r="AX61" s="21"/>
      <c r="AY61" s="21"/>
      <c r="AZ61" s="21"/>
      <c r="BA61" s="21"/>
      <c r="BB61" s="21"/>
      <c r="BC61" s="26"/>
      <c r="BD61" s="26">
        <f t="shared" si="5"/>
        <v>0</v>
      </c>
      <c r="BE61" s="26">
        <f t="shared" si="6"/>
        <v>57200</v>
      </c>
      <c r="BF61" s="26">
        <v>57200</v>
      </c>
      <c r="BG61" s="26">
        <f t="shared" si="7"/>
        <v>57200</v>
      </c>
      <c r="BH61" s="31"/>
      <c r="BI61" s="27"/>
      <c r="BJ61" s="26"/>
      <c r="BK61" s="26">
        <v>0</v>
      </c>
      <c r="BL61" s="26">
        <v>0</v>
      </c>
      <c r="BM61" s="26">
        <v>0</v>
      </c>
      <c r="BN61" s="26">
        <v>0</v>
      </c>
      <c r="BO61" s="26"/>
      <c r="BP61" s="26"/>
      <c r="BQ61" s="26">
        <v>0</v>
      </c>
      <c r="BR61" s="26"/>
      <c r="BS61" s="26">
        <v>0</v>
      </c>
      <c r="BT61" s="26">
        <v>0</v>
      </c>
    </row>
    <row r="62" spans="1:72" ht="15" customHeight="1" x14ac:dyDescent="0.35">
      <c r="A62" s="28">
        <v>6594</v>
      </c>
      <c r="B62" s="34" t="s">
        <v>536</v>
      </c>
      <c r="C62" s="22">
        <f t="shared" si="4"/>
        <v>5984.9371460000002</v>
      </c>
      <c r="D62" s="21" t="s">
        <v>161</v>
      </c>
      <c r="E62" s="22"/>
      <c r="F62" s="22"/>
      <c r="G62" s="22"/>
      <c r="H62" s="22"/>
      <c r="I62" s="22">
        <v>1627.778147</v>
      </c>
      <c r="J62" s="22"/>
      <c r="K62" s="22"/>
      <c r="L62" s="22"/>
      <c r="M62" s="22"/>
      <c r="N62" s="22">
        <v>4357.1589990000002</v>
      </c>
      <c r="O62" s="22"/>
      <c r="P62" s="22"/>
      <c r="Q62" s="21" t="s">
        <v>71</v>
      </c>
      <c r="R62" s="21">
        <v>14</v>
      </c>
      <c r="S62" s="21">
        <v>13</v>
      </c>
      <c r="T62" s="21">
        <v>3</v>
      </c>
      <c r="U62" s="21"/>
      <c r="V62" s="21">
        <v>9</v>
      </c>
      <c r="W62" s="21"/>
      <c r="X62" s="21"/>
      <c r="Y62" s="21" t="s">
        <v>145</v>
      </c>
      <c r="Z62" s="21"/>
      <c r="AA62" s="21" t="s">
        <v>70</v>
      </c>
      <c r="AB62" s="21"/>
      <c r="AC62" s="21"/>
      <c r="AD62" s="21" t="s">
        <v>70</v>
      </c>
      <c r="AE62" s="25"/>
      <c r="AF62" s="21"/>
      <c r="AG62" s="21"/>
      <c r="AH62" s="21"/>
      <c r="AI62" s="21" t="s">
        <v>273</v>
      </c>
      <c r="AJ62" s="21"/>
      <c r="AK62" s="21"/>
      <c r="AL62" s="25" t="s">
        <v>86</v>
      </c>
      <c r="AM62" s="21">
        <v>2024</v>
      </c>
      <c r="AN62" s="21" t="s">
        <v>292</v>
      </c>
      <c r="AO62" s="21" t="s">
        <v>293</v>
      </c>
      <c r="AP62" s="21" t="s">
        <v>294</v>
      </c>
      <c r="AQ62" s="21">
        <v>4356491564</v>
      </c>
      <c r="AR62" s="21" t="s">
        <v>295</v>
      </c>
      <c r="AS62" s="21"/>
      <c r="AT62" s="39" t="s">
        <v>47</v>
      </c>
      <c r="AU62" s="21"/>
      <c r="AV62" s="21"/>
      <c r="AW62" s="21"/>
      <c r="AX62" s="21"/>
      <c r="AY62" s="21"/>
      <c r="AZ62" s="21"/>
      <c r="BA62" s="21"/>
      <c r="BB62" s="21"/>
      <c r="BC62" s="26"/>
      <c r="BD62" s="26">
        <f t="shared" si="5"/>
        <v>0</v>
      </c>
      <c r="BE62" s="26">
        <f t="shared" si="6"/>
        <v>350000</v>
      </c>
      <c r="BF62" s="26">
        <v>350000</v>
      </c>
      <c r="BG62" s="26">
        <f t="shared" si="7"/>
        <v>350000</v>
      </c>
      <c r="BH62" s="31"/>
      <c r="BI62" s="27"/>
      <c r="BJ62" s="26"/>
      <c r="BK62" s="26">
        <v>0</v>
      </c>
      <c r="BL62" s="26">
        <v>0</v>
      </c>
      <c r="BM62" s="26">
        <v>0</v>
      </c>
      <c r="BN62" s="26">
        <v>0</v>
      </c>
      <c r="BO62" s="26"/>
      <c r="BP62" s="26"/>
      <c r="BQ62" s="26">
        <v>0</v>
      </c>
      <c r="BR62" s="26"/>
      <c r="BS62" s="26">
        <v>0</v>
      </c>
      <c r="BT62" s="26">
        <v>35000</v>
      </c>
    </row>
    <row r="63" spans="1:72" ht="15" customHeight="1" x14ac:dyDescent="0.35">
      <c r="A63" s="20">
        <v>6518</v>
      </c>
      <c r="B63" s="34" t="s">
        <v>121</v>
      </c>
      <c r="C63" s="22">
        <f t="shared" si="4"/>
        <v>198.97641400000003</v>
      </c>
      <c r="D63" s="21" t="s">
        <v>122</v>
      </c>
      <c r="E63" s="22">
        <v>14.266230999999999</v>
      </c>
      <c r="F63" s="22"/>
      <c r="G63" s="22"/>
      <c r="H63" s="22"/>
      <c r="I63" s="22">
        <v>88.134584000000018</v>
      </c>
      <c r="J63" s="22"/>
      <c r="K63" s="22"/>
      <c r="L63" s="22"/>
      <c r="M63" s="22"/>
      <c r="N63" s="22">
        <v>96.575599000000011</v>
      </c>
      <c r="O63" s="22"/>
      <c r="P63" s="22"/>
      <c r="Q63" s="21" t="s">
        <v>123</v>
      </c>
      <c r="R63" s="21">
        <v>13</v>
      </c>
      <c r="S63" s="21">
        <v>9</v>
      </c>
      <c r="T63" s="21">
        <v>11</v>
      </c>
      <c r="U63" s="21"/>
      <c r="V63" s="21"/>
      <c r="W63" s="21"/>
      <c r="X63" s="21"/>
      <c r="Y63" s="21"/>
      <c r="Z63" s="21"/>
      <c r="AA63" s="21"/>
      <c r="AB63" s="21"/>
      <c r="AC63" s="21"/>
      <c r="AD63" s="21" t="s">
        <v>70</v>
      </c>
      <c r="AE63" s="25"/>
      <c r="AF63" s="21"/>
      <c r="AG63" s="21"/>
      <c r="AH63" s="21"/>
      <c r="AI63" s="21" t="s">
        <v>72</v>
      </c>
      <c r="AJ63" s="21">
        <v>2</v>
      </c>
      <c r="AK63" s="23">
        <v>146.75577954493878</v>
      </c>
      <c r="AL63" s="25" t="s">
        <v>124</v>
      </c>
      <c r="AM63" s="21">
        <v>2024</v>
      </c>
      <c r="AN63" s="21" t="s">
        <v>125</v>
      </c>
      <c r="AO63" s="21" t="s">
        <v>126</v>
      </c>
      <c r="AP63" s="21" t="s">
        <v>127</v>
      </c>
      <c r="AQ63" s="21">
        <v>4352104328</v>
      </c>
      <c r="AR63" s="21" t="s">
        <v>128</v>
      </c>
      <c r="AS63" s="21"/>
      <c r="AT63" s="39" t="s">
        <v>47</v>
      </c>
      <c r="AU63" s="21"/>
      <c r="AV63" s="21"/>
      <c r="AW63" s="21"/>
      <c r="AX63" s="21"/>
      <c r="AY63" s="21"/>
      <c r="AZ63" s="21"/>
      <c r="BA63" s="21"/>
      <c r="BB63" s="21"/>
      <c r="BC63" s="26"/>
      <c r="BD63" s="26">
        <f t="shared" si="5"/>
        <v>740225</v>
      </c>
      <c r="BE63" s="26">
        <f t="shared" si="6"/>
        <v>923325</v>
      </c>
      <c r="BF63" s="26">
        <v>740225</v>
      </c>
      <c r="BG63" s="26">
        <f t="shared" si="7"/>
        <v>0</v>
      </c>
      <c r="BH63" s="31"/>
      <c r="BI63" s="27"/>
      <c r="BJ63" s="26">
        <v>736307.33</v>
      </c>
      <c r="BK63" s="26">
        <v>0</v>
      </c>
      <c r="BL63" s="26">
        <v>0</v>
      </c>
      <c r="BM63" s="26">
        <v>3917.67</v>
      </c>
      <c r="BN63" s="26">
        <v>0</v>
      </c>
      <c r="BO63" s="26"/>
      <c r="BP63" s="26"/>
      <c r="BQ63" s="26">
        <v>0</v>
      </c>
      <c r="BR63" s="26"/>
      <c r="BS63" s="26">
        <v>183100</v>
      </c>
      <c r="BT63" s="26">
        <v>188900</v>
      </c>
    </row>
    <row r="64" spans="1:72" ht="15" customHeight="1" x14ac:dyDescent="0.35">
      <c r="A64" s="20">
        <v>6498</v>
      </c>
      <c r="B64" s="34" t="s">
        <v>129</v>
      </c>
      <c r="C64" s="22">
        <f t="shared" si="4"/>
        <v>11129.257326000001</v>
      </c>
      <c r="D64" s="21" t="s">
        <v>106</v>
      </c>
      <c r="E64" s="22"/>
      <c r="F64" s="22"/>
      <c r="G64" s="22"/>
      <c r="H64" s="22"/>
      <c r="I64" s="22">
        <v>1607.731796</v>
      </c>
      <c r="J64" s="22"/>
      <c r="K64" s="22"/>
      <c r="L64" s="22"/>
      <c r="M64" s="22"/>
      <c r="N64" s="22">
        <v>9521.5255300000008</v>
      </c>
      <c r="O64" s="22"/>
      <c r="P64" s="22"/>
      <c r="Q64" s="21" t="s">
        <v>71</v>
      </c>
      <c r="R64" s="21">
        <v>3</v>
      </c>
      <c r="S64" s="21">
        <v>4</v>
      </c>
      <c r="T64" s="21">
        <v>3</v>
      </c>
      <c r="U64" s="21"/>
      <c r="V64" s="21">
        <v>1</v>
      </c>
      <c r="W64" s="21"/>
      <c r="X64" s="21"/>
      <c r="Y64" s="21" t="s">
        <v>47</v>
      </c>
      <c r="Z64" s="21"/>
      <c r="AA64" s="21"/>
      <c r="AB64" s="21"/>
      <c r="AC64" s="21"/>
      <c r="AD64" s="21" t="s">
        <v>70</v>
      </c>
      <c r="AE64" s="25" t="s">
        <v>70</v>
      </c>
      <c r="AF64" s="21" t="s">
        <v>70</v>
      </c>
      <c r="AG64" s="21"/>
      <c r="AH64" s="21"/>
      <c r="AI64" s="21" t="s">
        <v>72</v>
      </c>
      <c r="AJ64" s="21">
        <v>3</v>
      </c>
      <c r="AK64" s="23">
        <v>146.10577954493877</v>
      </c>
      <c r="AL64" s="25" t="s">
        <v>124</v>
      </c>
      <c r="AM64" s="21">
        <v>2024</v>
      </c>
      <c r="AN64" s="21" t="s">
        <v>109</v>
      </c>
      <c r="AO64" s="21" t="s">
        <v>110</v>
      </c>
      <c r="AP64" s="21"/>
      <c r="AQ64" s="21" t="s">
        <v>111</v>
      </c>
      <c r="AR64" s="21" t="s">
        <v>112</v>
      </c>
      <c r="AS64" s="21"/>
      <c r="AT64" s="39" t="s">
        <v>47</v>
      </c>
      <c r="AU64" s="21"/>
      <c r="AV64" s="21"/>
      <c r="AW64" s="21"/>
      <c r="AX64" s="21"/>
      <c r="AY64" s="21"/>
      <c r="AZ64" s="21"/>
      <c r="BA64" s="21"/>
      <c r="BB64" s="21"/>
      <c r="BC64" s="26"/>
      <c r="BD64" s="26">
        <f t="shared" si="5"/>
        <v>999460</v>
      </c>
      <c r="BE64" s="26">
        <f t="shared" si="6"/>
        <v>999460</v>
      </c>
      <c r="BF64" s="26">
        <v>999460</v>
      </c>
      <c r="BG64" s="26">
        <f t="shared" si="7"/>
        <v>0</v>
      </c>
      <c r="BH64" s="31"/>
      <c r="BI64" s="27"/>
      <c r="BJ64" s="26">
        <v>849960</v>
      </c>
      <c r="BK64" s="26">
        <v>50000</v>
      </c>
      <c r="BL64" s="26">
        <v>0</v>
      </c>
      <c r="BM64" s="26">
        <v>0</v>
      </c>
      <c r="BN64" s="26">
        <v>0</v>
      </c>
      <c r="BO64" s="26"/>
      <c r="BP64" s="26"/>
      <c r="BQ64" s="26">
        <v>99500</v>
      </c>
      <c r="BR64" s="26"/>
      <c r="BS64" s="26">
        <v>0</v>
      </c>
      <c r="BT64" s="26">
        <v>142500</v>
      </c>
    </row>
    <row r="65" spans="1:72" ht="15" customHeight="1" x14ac:dyDescent="0.35">
      <c r="A65" s="20">
        <v>6632</v>
      </c>
      <c r="B65" s="34" t="s">
        <v>243</v>
      </c>
      <c r="C65" s="22">
        <f t="shared" si="4"/>
        <v>1018.418132</v>
      </c>
      <c r="D65" s="21" t="s">
        <v>99</v>
      </c>
      <c r="E65" s="22">
        <v>734.25968499999999</v>
      </c>
      <c r="F65" s="22"/>
      <c r="G65" s="22"/>
      <c r="H65" s="22"/>
      <c r="I65" s="22">
        <v>284.15844700000002</v>
      </c>
      <c r="J65" s="22"/>
      <c r="K65" s="22"/>
      <c r="L65" s="22"/>
      <c r="M65" s="22"/>
      <c r="N65" s="22"/>
      <c r="O65" s="22"/>
      <c r="P65" s="22"/>
      <c r="Q65" s="21" t="s">
        <v>77</v>
      </c>
      <c r="R65" s="21">
        <v>8</v>
      </c>
      <c r="S65" s="21">
        <v>8</v>
      </c>
      <c r="T65" s="21"/>
      <c r="U65" s="21"/>
      <c r="V65" s="21">
        <v>2</v>
      </c>
      <c r="W65" s="21"/>
      <c r="X65" s="21"/>
      <c r="Y65" s="21" t="s">
        <v>47</v>
      </c>
      <c r="Z65" s="21"/>
      <c r="AA65" s="21"/>
      <c r="AB65" s="21"/>
      <c r="AC65" s="21" t="s">
        <v>176</v>
      </c>
      <c r="AD65" s="21" t="s">
        <v>70</v>
      </c>
      <c r="AE65" s="25"/>
      <c r="AF65" s="21"/>
      <c r="AG65" s="21"/>
      <c r="AH65" s="21"/>
      <c r="AI65" s="21" t="s">
        <v>219</v>
      </c>
      <c r="AJ65" s="21">
        <v>12</v>
      </c>
      <c r="AK65" s="23">
        <v>121.30577954493877</v>
      </c>
      <c r="AL65" s="25" t="s">
        <v>124</v>
      </c>
      <c r="AM65" s="21">
        <v>2024</v>
      </c>
      <c r="AN65" s="21" t="s">
        <v>177</v>
      </c>
      <c r="AO65" s="21" t="s">
        <v>178</v>
      </c>
      <c r="AP65" s="21"/>
      <c r="AQ65" s="21" t="s">
        <v>179</v>
      </c>
      <c r="AR65" s="21" t="s">
        <v>180</v>
      </c>
      <c r="AS65" s="21"/>
      <c r="AT65" s="39" t="s">
        <v>47</v>
      </c>
      <c r="AU65" s="21"/>
      <c r="AV65" s="21"/>
      <c r="AW65" s="21"/>
      <c r="AX65" s="21"/>
      <c r="AY65" s="21"/>
      <c r="AZ65" s="21"/>
      <c r="BA65" s="21"/>
      <c r="BB65" s="21"/>
      <c r="BC65" s="26"/>
      <c r="BD65" s="26">
        <f t="shared" si="5"/>
        <v>60800</v>
      </c>
      <c r="BE65" s="26">
        <f t="shared" si="6"/>
        <v>120800</v>
      </c>
      <c r="BF65" s="26">
        <v>60800</v>
      </c>
      <c r="BG65" s="26">
        <f t="shared" si="7"/>
        <v>0</v>
      </c>
      <c r="BH65" s="31"/>
      <c r="BI65" s="27"/>
      <c r="BJ65" s="26"/>
      <c r="BK65" s="26">
        <v>0</v>
      </c>
      <c r="BL65" s="26">
        <v>0</v>
      </c>
      <c r="BM65" s="26">
        <v>60800</v>
      </c>
      <c r="BN65" s="26">
        <v>0</v>
      </c>
      <c r="BO65" s="26"/>
      <c r="BP65" s="26"/>
      <c r="BQ65" s="26">
        <v>0</v>
      </c>
      <c r="BR65" s="26"/>
      <c r="BS65" s="26">
        <v>60000</v>
      </c>
      <c r="BT65" s="26">
        <v>16500</v>
      </c>
    </row>
    <row r="66" spans="1:72" ht="15" customHeight="1" x14ac:dyDescent="0.35">
      <c r="A66" s="20">
        <v>6702</v>
      </c>
      <c r="B66" s="34" t="s">
        <v>265</v>
      </c>
      <c r="C66" s="22">
        <f t="shared" si="4"/>
        <v>0</v>
      </c>
      <c r="D66" s="21" t="s">
        <v>122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1" t="s">
        <v>144</v>
      </c>
      <c r="R66" s="21"/>
      <c r="S66" s="21"/>
      <c r="T66" s="21" t="s">
        <v>144</v>
      </c>
      <c r="U66" s="21"/>
      <c r="V66" s="21"/>
      <c r="W66" s="21"/>
      <c r="X66" s="21"/>
      <c r="Y66" s="21"/>
      <c r="Z66" s="21"/>
      <c r="AA66" s="21"/>
      <c r="AB66" s="21"/>
      <c r="AC66" s="21"/>
      <c r="AD66" s="21" t="s">
        <v>70</v>
      </c>
      <c r="AE66" s="25"/>
      <c r="AF66" s="21"/>
      <c r="AG66" s="21"/>
      <c r="AH66" s="21"/>
      <c r="AI66" s="21" t="s">
        <v>257</v>
      </c>
      <c r="AJ66" s="21">
        <v>14</v>
      </c>
      <c r="AK66" s="23">
        <v>75.805779544938773</v>
      </c>
      <c r="AL66" s="25" t="s">
        <v>124</v>
      </c>
      <c r="AM66" s="21">
        <v>2024</v>
      </c>
      <c r="AN66" s="21" t="s">
        <v>266</v>
      </c>
      <c r="AO66" s="21" t="s">
        <v>178</v>
      </c>
      <c r="AP66" s="21" t="s">
        <v>267</v>
      </c>
      <c r="AQ66" s="21" t="s">
        <v>268</v>
      </c>
      <c r="AR66" s="21" t="s">
        <v>269</v>
      </c>
      <c r="AS66" s="21"/>
      <c r="AT66" s="39" t="s">
        <v>47</v>
      </c>
      <c r="AU66" s="21"/>
      <c r="AV66" s="21"/>
      <c r="AW66" s="21"/>
      <c r="AX66" s="21"/>
      <c r="AY66" s="21"/>
      <c r="AZ66" s="21"/>
      <c r="BA66" s="21"/>
      <c r="BB66" s="21"/>
      <c r="BC66" s="26"/>
      <c r="BD66" s="26">
        <f t="shared" si="5"/>
        <v>108721</v>
      </c>
      <c r="BE66" s="26">
        <f t="shared" si="6"/>
        <v>118721</v>
      </c>
      <c r="BF66" s="26">
        <v>108721</v>
      </c>
      <c r="BG66" s="26">
        <f t="shared" si="7"/>
        <v>0</v>
      </c>
      <c r="BH66" s="31"/>
      <c r="BI66" s="27"/>
      <c r="BJ66" s="26"/>
      <c r="BK66" s="26">
        <v>0</v>
      </c>
      <c r="BL66" s="26">
        <v>0</v>
      </c>
      <c r="BM66" s="26">
        <v>108721</v>
      </c>
      <c r="BN66" s="26">
        <v>0</v>
      </c>
      <c r="BO66" s="26"/>
      <c r="BP66" s="26"/>
      <c r="BQ66" s="26">
        <v>0</v>
      </c>
      <c r="BR66" s="26"/>
      <c r="BS66" s="26">
        <v>10000</v>
      </c>
      <c r="BT66" s="26">
        <v>0</v>
      </c>
    </row>
    <row r="67" spans="1:72" ht="15" customHeight="1" x14ac:dyDescent="0.35">
      <c r="A67" s="24">
        <v>6508</v>
      </c>
      <c r="B67" s="34" t="s">
        <v>297</v>
      </c>
      <c r="C67" s="22">
        <f t="shared" si="4"/>
        <v>8143.5274279999994</v>
      </c>
      <c r="D67" s="21" t="s">
        <v>298</v>
      </c>
      <c r="E67" s="22">
        <v>484.169892</v>
      </c>
      <c r="F67" s="22"/>
      <c r="G67" s="22"/>
      <c r="H67" s="22"/>
      <c r="I67" s="22">
        <v>5871.488515</v>
      </c>
      <c r="J67" s="22">
        <v>256.51881099999997</v>
      </c>
      <c r="K67" s="22"/>
      <c r="L67" s="22"/>
      <c r="M67" s="22">
        <v>1459.497261</v>
      </c>
      <c r="N67" s="22">
        <v>71.852948999999995</v>
      </c>
      <c r="O67" s="22"/>
      <c r="P67" s="22"/>
      <c r="Q67" s="21" t="s">
        <v>123</v>
      </c>
      <c r="R67" s="21">
        <v>4</v>
      </c>
      <c r="S67" s="21">
        <v>3</v>
      </c>
      <c r="T67" s="21">
        <v>9</v>
      </c>
      <c r="U67" s="21"/>
      <c r="V67" s="21"/>
      <c r="W67" s="21"/>
      <c r="X67" s="21"/>
      <c r="Y67" s="21" t="s">
        <v>47</v>
      </c>
      <c r="Z67" s="21"/>
      <c r="AA67" s="21"/>
      <c r="AB67" s="21"/>
      <c r="AC67" s="21" t="s">
        <v>176</v>
      </c>
      <c r="AD67" s="21" t="s">
        <v>70</v>
      </c>
      <c r="AE67" s="25" t="s">
        <v>70</v>
      </c>
      <c r="AF67" s="21"/>
      <c r="AG67" s="21"/>
      <c r="AH67" s="21"/>
      <c r="AI67" s="21" t="s">
        <v>72</v>
      </c>
      <c r="AJ67" s="21">
        <v>1</v>
      </c>
      <c r="AK67" s="23">
        <v>154.57577954493877</v>
      </c>
      <c r="AL67" s="25" t="s">
        <v>124</v>
      </c>
      <c r="AM67" s="21">
        <v>2024</v>
      </c>
      <c r="AN67" s="21" t="s">
        <v>299</v>
      </c>
      <c r="AO67" s="21" t="s">
        <v>300</v>
      </c>
      <c r="AP67" s="21" t="s">
        <v>301</v>
      </c>
      <c r="AQ67" s="21" t="s">
        <v>302</v>
      </c>
      <c r="AR67" s="21" t="s">
        <v>303</v>
      </c>
      <c r="AS67" s="21"/>
      <c r="AT67" s="39" t="s">
        <v>47</v>
      </c>
      <c r="AU67" s="21"/>
      <c r="AV67" s="21"/>
      <c r="AW67" s="21"/>
      <c r="AX67" s="21"/>
      <c r="AY67" s="21"/>
      <c r="AZ67" s="21"/>
      <c r="BA67" s="21"/>
      <c r="BB67" s="21"/>
      <c r="BC67" s="26"/>
      <c r="BD67" s="26">
        <f t="shared" si="5"/>
        <v>547204.94999999995</v>
      </c>
      <c r="BE67" s="26">
        <f t="shared" si="6"/>
        <v>3018291</v>
      </c>
      <c r="BF67" s="26">
        <v>2991125</v>
      </c>
      <c r="BG67" s="26">
        <f t="shared" si="7"/>
        <v>2443920.0499999998</v>
      </c>
      <c r="BH67" s="31" t="s">
        <v>304</v>
      </c>
      <c r="BI67" s="27"/>
      <c r="BJ67" s="26">
        <v>263500</v>
      </c>
      <c r="BK67" s="26">
        <v>40000</v>
      </c>
      <c r="BL67" s="26">
        <v>0</v>
      </c>
      <c r="BM67" s="26">
        <v>103704.95</v>
      </c>
      <c r="BN67" s="26">
        <v>0</v>
      </c>
      <c r="BO67" s="26"/>
      <c r="BP67" s="26">
        <v>50000</v>
      </c>
      <c r="BQ67" s="26">
        <v>90000</v>
      </c>
      <c r="BR67" s="26"/>
      <c r="BS67" s="26">
        <v>27166</v>
      </c>
      <c r="BT67" s="26">
        <v>141500</v>
      </c>
    </row>
    <row r="68" spans="1:72" ht="15" customHeight="1" x14ac:dyDescent="0.35">
      <c r="A68" s="24">
        <v>6617</v>
      </c>
      <c r="B68" s="34" t="s">
        <v>333</v>
      </c>
      <c r="C68" s="22">
        <f t="shared" si="4"/>
        <v>14387.773089</v>
      </c>
      <c r="D68" s="21" t="s">
        <v>122</v>
      </c>
      <c r="E68" s="22">
        <v>10043.414042999999</v>
      </c>
      <c r="F68" s="22"/>
      <c r="G68" s="22"/>
      <c r="H68" s="22"/>
      <c r="I68" s="22">
        <v>594.31457599999999</v>
      </c>
      <c r="J68" s="22">
        <v>1593.3501019999999</v>
      </c>
      <c r="K68" s="22"/>
      <c r="L68" s="22"/>
      <c r="M68" s="22"/>
      <c r="N68" s="22">
        <v>2156.6943680000004</v>
      </c>
      <c r="O68" s="22"/>
      <c r="P68" s="22"/>
      <c r="Q68" s="21" t="s">
        <v>123</v>
      </c>
      <c r="R68" s="21">
        <v>6</v>
      </c>
      <c r="S68" s="21">
        <v>2</v>
      </c>
      <c r="T68" s="21">
        <v>2</v>
      </c>
      <c r="U68" s="21"/>
      <c r="V68" s="21"/>
      <c r="W68" s="21"/>
      <c r="X68" s="21"/>
      <c r="Y68" s="21" t="s">
        <v>47</v>
      </c>
      <c r="Z68" s="21"/>
      <c r="AA68" s="21"/>
      <c r="AB68" s="21"/>
      <c r="AC68" s="41" t="s">
        <v>197</v>
      </c>
      <c r="AD68" s="21" t="s">
        <v>70</v>
      </c>
      <c r="AE68" s="25" t="s">
        <v>70</v>
      </c>
      <c r="AF68" s="21"/>
      <c r="AG68" s="21"/>
      <c r="AH68" s="21"/>
      <c r="AI68" s="21" t="s">
        <v>72</v>
      </c>
      <c r="AJ68" s="21">
        <v>4</v>
      </c>
      <c r="AK68" s="23">
        <v>140.50577954493878</v>
      </c>
      <c r="AL68" s="25" t="s">
        <v>124</v>
      </c>
      <c r="AM68" s="21">
        <v>2024</v>
      </c>
      <c r="AN68" s="21" t="s">
        <v>334</v>
      </c>
      <c r="AO68" s="21" t="s">
        <v>110</v>
      </c>
      <c r="AP68" s="21"/>
      <c r="AQ68" s="21" t="s">
        <v>335</v>
      </c>
      <c r="AR68" s="21" t="s">
        <v>336</v>
      </c>
      <c r="AS68" s="21"/>
      <c r="AT68" s="39" t="s">
        <v>47</v>
      </c>
      <c r="AU68" s="21"/>
      <c r="AV68" s="21"/>
      <c r="AW68" s="21"/>
      <c r="AX68" s="21"/>
      <c r="AY68" s="21"/>
      <c r="AZ68" s="21"/>
      <c r="BA68" s="21"/>
      <c r="BB68" s="21"/>
      <c r="BC68" s="26"/>
      <c r="BD68" s="26">
        <f t="shared" si="5"/>
        <v>711662.95</v>
      </c>
      <c r="BE68" s="26">
        <f t="shared" si="6"/>
        <v>3151680</v>
      </c>
      <c r="BF68" s="26">
        <v>3022125</v>
      </c>
      <c r="BG68" s="26">
        <f t="shared" si="7"/>
        <v>2310462.0499999998</v>
      </c>
      <c r="BH68" s="31" t="s">
        <v>337</v>
      </c>
      <c r="BI68" s="27"/>
      <c r="BJ68" s="26">
        <v>423658</v>
      </c>
      <c r="BK68" s="26">
        <v>50000</v>
      </c>
      <c r="BL68" s="26">
        <v>0</v>
      </c>
      <c r="BM68" s="26">
        <v>148004.95000000001</v>
      </c>
      <c r="BN68" s="26">
        <v>0</v>
      </c>
      <c r="BO68" s="26"/>
      <c r="BP68" s="26"/>
      <c r="BQ68" s="26">
        <v>90000</v>
      </c>
      <c r="BR68" s="26"/>
      <c r="BS68" s="26">
        <v>129555</v>
      </c>
      <c r="BT68" s="26">
        <v>88950</v>
      </c>
    </row>
    <row r="69" spans="1:72" ht="15" customHeight="1" x14ac:dyDescent="0.35">
      <c r="A69" s="24">
        <v>6602</v>
      </c>
      <c r="B69" s="34" t="s">
        <v>374</v>
      </c>
      <c r="C69" s="22">
        <f t="shared" si="4"/>
        <v>3064.7945330000002</v>
      </c>
      <c r="D69" s="21" t="s">
        <v>122</v>
      </c>
      <c r="E69" s="22"/>
      <c r="F69" s="22"/>
      <c r="G69" s="22"/>
      <c r="H69" s="22"/>
      <c r="I69" s="22"/>
      <c r="J69" s="22"/>
      <c r="K69" s="22"/>
      <c r="L69" s="22"/>
      <c r="M69" s="22"/>
      <c r="N69" s="22">
        <v>3064.7945330000002</v>
      </c>
      <c r="O69" s="22"/>
      <c r="P69" s="22"/>
      <c r="Q69" s="21" t="s">
        <v>123</v>
      </c>
      <c r="R69" s="21">
        <v>2</v>
      </c>
      <c r="S69" s="21">
        <v>5</v>
      </c>
      <c r="T69" s="21">
        <v>1</v>
      </c>
      <c r="U69" s="21"/>
      <c r="V69" s="21"/>
      <c r="W69" s="21"/>
      <c r="X69" s="21"/>
      <c r="Y69" s="21" t="s">
        <v>47</v>
      </c>
      <c r="Z69" s="21"/>
      <c r="AA69" s="21"/>
      <c r="AB69" s="21"/>
      <c r="AC69" s="21"/>
      <c r="AD69" s="21" t="s">
        <v>70</v>
      </c>
      <c r="AE69" s="25" t="s">
        <v>70</v>
      </c>
      <c r="AF69" s="21" t="s">
        <v>70</v>
      </c>
      <c r="AG69" s="21"/>
      <c r="AH69" s="21"/>
      <c r="AI69" s="21" t="s">
        <v>72</v>
      </c>
      <c r="AJ69" s="21">
        <v>6</v>
      </c>
      <c r="AK69" s="23">
        <v>135.90577954493878</v>
      </c>
      <c r="AL69" s="25" t="s">
        <v>124</v>
      </c>
      <c r="AM69" s="21">
        <v>2024</v>
      </c>
      <c r="AN69" s="21" t="s">
        <v>370</v>
      </c>
      <c r="AO69" s="21" t="s">
        <v>110</v>
      </c>
      <c r="AP69" s="21"/>
      <c r="AQ69" s="21"/>
      <c r="AR69" s="21"/>
      <c r="AS69" s="21"/>
      <c r="AT69" s="39" t="s">
        <v>47</v>
      </c>
      <c r="AU69" s="21"/>
      <c r="AV69" s="21"/>
      <c r="AW69" s="21"/>
      <c r="AX69" s="21"/>
      <c r="AY69" s="21"/>
      <c r="AZ69" s="21"/>
      <c r="BA69" s="21"/>
      <c r="BB69" s="21"/>
      <c r="BC69" s="26"/>
      <c r="BD69" s="26">
        <f t="shared" si="5"/>
        <v>75000</v>
      </c>
      <c r="BE69" s="26">
        <f t="shared" si="6"/>
        <v>653100</v>
      </c>
      <c r="BF69" s="26">
        <v>653100</v>
      </c>
      <c r="BG69" s="26">
        <f t="shared" si="7"/>
        <v>578100</v>
      </c>
      <c r="BH69" s="31" t="s">
        <v>375</v>
      </c>
      <c r="BI69" s="27"/>
      <c r="BJ69" s="26"/>
      <c r="BK69" s="26">
        <v>0</v>
      </c>
      <c r="BL69" s="26">
        <v>75000</v>
      </c>
      <c r="BM69" s="26">
        <v>0</v>
      </c>
      <c r="BN69" s="26">
        <v>0</v>
      </c>
      <c r="BO69" s="26"/>
      <c r="BP69" s="26"/>
      <c r="BQ69" s="26">
        <v>0</v>
      </c>
      <c r="BR69" s="26"/>
      <c r="BS69" s="26">
        <v>0</v>
      </c>
      <c r="BT69" s="26">
        <v>178000</v>
      </c>
    </row>
    <row r="70" spans="1:72" ht="15" customHeight="1" x14ac:dyDescent="0.35">
      <c r="A70" s="24">
        <v>6597</v>
      </c>
      <c r="B70" s="34" t="s">
        <v>400</v>
      </c>
      <c r="C70" s="22">
        <f t="shared" ref="C70:C76" si="8">SUM(E70:P70)</f>
        <v>9045.1854210000001</v>
      </c>
      <c r="D70" s="21" t="s">
        <v>401</v>
      </c>
      <c r="E70" s="22">
        <v>786.72543199999996</v>
      </c>
      <c r="F70" s="22"/>
      <c r="G70" s="22"/>
      <c r="H70" s="22"/>
      <c r="I70" s="22">
        <v>158.790975</v>
      </c>
      <c r="J70" s="22"/>
      <c r="K70" s="22"/>
      <c r="L70" s="22"/>
      <c r="M70" s="22"/>
      <c r="N70" s="22">
        <v>8099.6690140000001</v>
      </c>
      <c r="O70" s="22"/>
      <c r="P70" s="22"/>
      <c r="Q70" s="21" t="s">
        <v>104</v>
      </c>
      <c r="R70" s="21">
        <v>1</v>
      </c>
      <c r="S70" s="21">
        <v>1</v>
      </c>
      <c r="T70" s="21"/>
      <c r="U70" s="21"/>
      <c r="V70" s="21"/>
      <c r="W70" s="21"/>
      <c r="X70" s="21"/>
      <c r="Y70" s="21" t="s">
        <v>47</v>
      </c>
      <c r="Z70" s="21"/>
      <c r="AA70" s="21"/>
      <c r="AB70" s="21"/>
      <c r="AC70" s="21">
        <v>6597</v>
      </c>
      <c r="AD70" s="21" t="s">
        <v>70</v>
      </c>
      <c r="AE70" s="25" t="s">
        <v>70</v>
      </c>
      <c r="AF70" s="21" t="s">
        <v>70</v>
      </c>
      <c r="AG70" s="21"/>
      <c r="AH70" s="21"/>
      <c r="AI70" s="21" t="s">
        <v>219</v>
      </c>
      <c r="AJ70" s="21">
        <v>10</v>
      </c>
      <c r="AK70" s="23">
        <v>128.36577954493876</v>
      </c>
      <c r="AL70" s="25" t="s">
        <v>124</v>
      </c>
      <c r="AM70" s="21">
        <v>2024</v>
      </c>
      <c r="AN70" s="21" t="s">
        <v>402</v>
      </c>
      <c r="AO70" s="21" t="s">
        <v>110</v>
      </c>
      <c r="AP70" s="21"/>
      <c r="AQ70" s="21" t="s">
        <v>403</v>
      </c>
      <c r="AR70" s="21" t="s">
        <v>404</v>
      </c>
      <c r="AS70" s="21"/>
      <c r="AT70" s="39" t="s">
        <v>47</v>
      </c>
      <c r="AU70" s="21"/>
      <c r="AV70" s="21"/>
      <c r="AW70" s="21"/>
      <c r="AX70" s="21"/>
      <c r="AY70" s="21"/>
      <c r="AZ70" s="21"/>
      <c r="BA70" s="21"/>
      <c r="BB70" s="21"/>
      <c r="BC70" s="26">
        <v>50000</v>
      </c>
      <c r="BD70" s="26">
        <f t="shared" ref="BD70:BD101" si="9">SUM(BJ70:BR70)</f>
        <v>582500</v>
      </c>
      <c r="BE70" s="26">
        <f t="shared" ref="BE70:BE101" si="10">BF70+BS70</f>
        <v>955950</v>
      </c>
      <c r="BF70" s="26">
        <v>645150</v>
      </c>
      <c r="BG70" s="26">
        <f t="shared" ref="BG70:BG101" si="11">BF70-BD70-BC70</f>
        <v>12650</v>
      </c>
      <c r="BH70" s="31" t="s">
        <v>405</v>
      </c>
      <c r="BI70" s="27"/>
      <c r="BJ70" s="26"/>
      <c r="BK70" s="26">
        <v>40000</v>
      </c>
      <c r="BL70" s="26">
        <v>0</v>
      </c>
      <c r="BM70" s="26">
        <v>0</v>
      </c>
      <c r="BN70" s="26">
        <v>542500</v>
      </c>
      <c r="BO70" s="26"/>
      <c r="BP70" s="26"/>
      <c r="BQ70" s="26">
        <v>0</v>
      </c>
      <c r="BR70" s="26"/>
      <c r="BS70" s="26">
        <v>310800</v>
      </c>
      <c r="BT70" s="26">
        <v>110220</v>
      </c>
    </row>
    <row r="71" spans="1:72" ht="15" customHeight="1" x14ac:dyDescent="0.35">
      <c r="A71" s="24">
        <v>6654</v>
      </c>
      <c r="B71" s="34" t="s">
        <v>431</v>
      </c>
      <c r="C71" s="22">
        <f t="shared" si="8"/>
        <v>0</v>
      </c>
      <c r="D71" s="21" t="s">
        <v>122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 t="s">
        <v>70</v>
      </c>
      <c r="AE71" s="25"/>
      <c r="AF71" s="21"/>
      <c r="AG71" s="21"/>
      <c r="AH71" s="21"/>
      <c r="AI71" s="21" t="s">
        <v>273</v>
      </c>
      <c r="AJ71" s="21"/>
      <c r="AK71" s="21"/>
      <c r="AL71" s="25" t="s">
        <v>124</v>
      </c>
      <c r="AM71" s="21">
        <v>2024</v>
      </c>
      <c r="AN71" s="21" t="s">
        <v>432</v>
      </c>
      <c r="AO71" s="21" t="s">
        <v>178</v>
      </c>
      <c r="AP71" s="21" t="s">
        <v>433</v>
      </c>
      <c r="AQ71" s="21">
        <v>4352599691</v>
      </c>
      <c r="AR71" s="21" t="s">
        <v>434</v>
      </c>
      <c r="AS71" s="21"/>
      <c r="AT71" s="39" t="s">
        <v>47</v>
      </c>
      <c r="AU71" s="21"/>
      <c r="AV71" s="21"/>
      <c r="AW71" s="21"/>
      <c r="AX71" s="21"/>
      <c r="AY71" s="21"/>
      <c r="AZ71" s="21"/>
      <c r="BA71" s="21"/>
      <c r="BB71" s="21"/>
      <c r="BC71" s="26"/>
      <c r="BD71" s="26">
        <f t="shared" si="9"/>
        <v>290020</v>
      </c>
      <c r="BE71" s="26">
        <f t="shared" si="10"/>
        <v>330020</v>
      </c>
      <c r="BF71" s="26">
        <v>330020</v>
      </c>
      <c r="BG71" s="26">
        <f t="shared" si="11"/>
        <v>40000</v>
      </c>
      <c r="BH71" s="31" t="s">
        <v>435</v>
      </c>
      <c r="BI71" s="27"/>
      <c r="BJ71" s="26"/>
      <c r="BK71" s="26">
        <v>0</v>
      </c>
      <c r="BL71" s="26">
        <v>0</v>
      </c>
      <c r="BM71" s="26">
        <v>290020</v>
      </c>
      <c r="BN71" s="26">
        <v>0</v>
      </c>
      <c r="BO71" s="26"/>
      <c r="BP71" s="26"/>
      <c r="BQ71" s="26">
        <v>0</v>
      </c>
      <c r="BR71" s="26"/>
      <c r="BS71" s="26">
        <v>0</v>
      </c>
      <c r="BT71" s="26">
        <v>0</v>
      </c>
    </row>
    <row r="72" spans="1:72" ht="15" customHeight="1" x14ac:dyDescent="0.35">
      <c r="A72" s="24">
        <v>6653</v>
      </c>
      <c r="B72" s="34" t="s">
        <v>436</v>
      </c>
      <c r="C72" s="22">
        <f t="shared" si="8"/>
        <v>0</v>
      </c>
      <c r="D72" s="21" t="s">
        <v>437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 t="s">
        <v>70</v>
      </c>
      <c r="AE72" s="25"/>
      <c r="AF72" s="21"/>
      <c r="AG72" s="21"/>
      <c r="AH72" s="21"/>
      <c r="AI72" s="21" t="s">
        <v>273</v>
      </c>
      <c r="AJ72" s="21"/>
      <c r="AK72" s="21"/>
      <c r="AL72" s="25" t="s">
        <v>124</v>
      </c>
      <c r="AM72" s="21">
        <v>2024</v>
      </c>
      <c r="AN72" s="21" t="s">
        <v>432</v>
      </c>
      <c r="AO72" s="21" t="s">
        <v>178</v>
      </c>
      <c r="AP72" s="21" t="s">
        <v>433</v>
      </c>
      <c r="AQ72" s="21">
        <v>4352599691</v>
      </c>
      <c r="AR72" s="21" t="s">
        <v>434</v>
      </c>
      <c r="AS72" s="21"/>
      <c r="AT72" s="39" t="s">
        <v>47</v>
      </c>
      <c r="AU72" s="21"/>
      <c r="AV72" s="21"/>
      <c r="AW72" s="21"/>
      <c r="AX72" s="21"/>
      <c r="AY72" s="21"/>
      <c r="AZ72" s="21"/>
      <c r="BA72" s="21"/>
      <c r="BB72" s="21"/>
      <c r="BC72" s="26"/>
      <c r="BD72" s="26">
        <f t="shared" si="9"/>
        <v>233760</v>
      </c>
      <c r="BE72" s="26">
        <f t="shared" si="10"/>
        <v>273760</v>
      </c>
      <c r="BF72" s="26">
        <v>273760</v>
      </c>
      <c r="BG72" s="26">
        <f t="shared" si="11"/>
        <v>40000</v>
      </c>
      <c r="BH72" s="31" t="s">
        <v>435</v>
      </c>
      <c r="BI72" s="27"/>
      <c r="BJ72" s="26"/>
      <c r="BK72" s="26">
        <v>0</v>
      </c>
      <c r="BL72" s="26">
        <v>0</v>
      </c>
      <c r="BM72" s="26">
        <v>233760</v>
      </c>
      <c r="BN72" s="26">
        <v>0</v>
      </c>
      <c r="BO72" s="26"/>
      <c r="BP72" s="26"/>
      <c r="BQ72" s="26">
        <v>0</v>
      </c>
      <c r="BR72" s="26"/>
      <c r="BS72" s="26">
        <v>0</v>
      </c>
      <c r="BT72" s="26">
        <v>0</v>
      </c>
    </row>
    <row r="73" spans="1:72" ht="15" customHeight="1" x14ac:dyDescent="0.35">
      <c r="A73" s="28">
        <v>6611</v>
      </c>
      <c r="B73" s="34" t="s">
        <v>447</v>
      </c>
      <c r="C73" s="22">
        <f t="shared" si="8"/>
        <v>581.09231299999999</v>
      </c>
      <c r="D73" s="21" t="s">
        <v>122</v>
      </c>
      <c r="E73" s="22">
        <v>8.6833369999999999</v>
      </c>
      <c r="F73" s="22"/>
      <c r="G73" s="22"/>
      <c r="H73" s="22"/>
      <c r="I73" s="22">
        <v>551.09525599999995</v>
      </c>
      <c r="J73" s="22">
        <v>3.0209109999999999</v>
      </c>
      <c r="K73" s="22">
        <v>18.292808999999998</v>
      </c>
      <c r="L73" s="22"/>
      <c r="M73" s="22"/>
      <c r="N73" s="22"/>
      <c r="O73" s="22"/>
      <c r="P73" s="22"/>
      <c r="Q73" s="21" t="s">
        <v>85</v>
      </c>
      <c r="R73" s="21">
        <v>11</v>
      </c>
      <c r="S73" s="21"/>
      <c r="T73" s="21">
        <v>7</v>
      </c>
      <c r="U73" s="21"/>
      <c r="V73" s="21"/>
      <c r="W73" s="21"/>
      <c r="X73" s="21"/>
      <c r="Y73" s="21"/>
      <c r="Z73" s="21"/>
      <c r="AA73" s="21"/>
      <c r="AB73" s="21"/>
      <c r="AC73" s="21"/>
      <c r="AD73" s="21" t="s">
        <v>70</v>
      </c>
      <c r="AE73" s="25"/>
      <c r="AF73" s="21"/>
      <c r="AG73" s="21"/>
      <c r="AH73" s="21"/>
      <c r="AI73" s="21" t="s">
        <v>72</v>
      </c>
      <c r="AJ73" s="21">
        <v>5</v>
      </c>
      <c r="AK73" s="23">
        <v>138.80577954493876</v>
      </c>
      <c r="AL73" s="25" t="s">
        <v>124</v>
      </c>
      <c r="AM73" s="21">
        <v>2024</v>
      </c>
      <c r="AN73" s="21" t="s">
        <v>448</v>
      </c>
      <c r="AO73" s="21" t="s">
        <v>178</v>
      </c>
      <c r="AP73" s="21"/>
      <c r="AQ73" s="21" t="s">
        <v>449</v>
      </c>
      <c r="AR73" s="21" t="s">
        <v>450</v>
      </c>
      <c r="AS73" s="21"/>
      <c r="AT73" s="39" t="s">
        <v>47</v>
      </c>
      <c r="AU73" s="21"/>
      <c r="AV73" s="21"/>
      <c r="AW73" s="21"/>
      <c r="AX73" s="21"/>
      <c r="AY73" s="21"/>
      <c r="AZ73" s="21"/>
      <c r="BA73" s="21"/>
      <c r="BB73" s="21"/>
      <c r="BC73" s="26"/>
      <c r="BD73" s="26">
        <f t="shared" si="9"/>
        <v>0</v>
      </c>
      <c r="BE73" s="26">
        <f t="shared" si="10"/>
        <v>174800</v>
      </c>
      <c r="BF73" s="26">
        <v>174300</v>
      </c>
      <c r="BG73" s="26">
        <f t="shared" si="11"/>
        <v>174300</v>
      </c>
      <c r="BH73" s="31"/>
      <c r="BI73" s="27"/>
      <c r="BJ73" s="26"/>
      <c r="BK73" s="26">
        <v>0</v>
      </c>
      <c r="BL73" s="26">
        <v>0</v>
      </c>
      <c r="BM73" s="26">
        <v>0</v>
      </c>
      <c r="BN73" s="26">
        <v>0</v>
      </c>
      <c r="BO73" s="26"/>
      <c r="BP73" s="26"/>
      <c r="BQ73" s="26">
        <v>0</v>
      </c>
      <c r="BR73" s="26"/>
      <c r="BS73" s="26">
        <v>500</v>
      </c>
      <c r="BT73" s="26">
        <v>18000</v>
      </c>
    </row>
    <row r="74" spans="1:72" ht="15" customHeight="1" x14ac:dyDescent="0.35">
      <c r="A74" s="28">
        <v>6544</v>
      </c>
      <c r="B74" s="34" t="s">
        <v>451</v>
      </c>
      <c r="C74" s="22">
        <f t="shared" si="8"/>
        <v>8450.9005710000001</v>
      </c>
      <c r="D74" s="21" t="s">
        <v>452</v>
      </c>
      <c r="E74" s="22">
        <v>3787.97</v>
      </c>
      <c r="F74" s="22"/>
      <c r="G74" s="22">
        <v>3263.580864</v>
      </c>
      <c r="H74" s="22">
        <v>90.036438000000004</v>
      </c>
      <c r="I74" s="22">
        <v>1050.5735110000001</v>
      </c>
      <c r="J74" s="22">
        <v>111.238242</v>
      </c>
      <c r="K74" s="22"/>
      <c r="L74" s="22"/>
      <c r="M74" s="22">
        <v>147.50151600000001</v>
      </c>
      <c r="N74" s="22"/>
      <c r="O74" s="22"/>
      <c r="P74" s="22"/>
      <c r="Q74" s="21" t="s">
        <v>453</v>
      </c>
      <c r="R74" s="21">
        <v>9</v>
      </c>
      <c r="S74" s="21">
        <v>10</v>
      </c>
      <c r="T74" s="21">
        <v>6</v>
      </c>
      <c r="U74" s="21"/>
      <c r="V74" s="21"/>
      <c r="W74" s="21"/>
      <c r="X74" s="21">
        <v>2</v>
      </c>
      <c r="Y74" s="21" t="s">
        <v>47</v>
      </c>
      <c r="Z74" s="21"/>
      <c r="AA74" s="21"/>
      <c r="AB74" s="21"/>
      <c r="AC74" s="21"/>
      <c r="AD74" s="21" t="s">
        <v>70</v>
      </c>
      <c r="AE74" s="25"/>
      <c r="AF74" s="21"/>
      <c r="AG74" s="21"/>
      <c r="AH74" s="21"/>
      <c r="AI74" s="21" t="s">
        <v>72</v>
      </c>
      <c r="AJ74" s="21">
        <v>7</v>
      </c>
      <c r="AK74" s="23">
        <v>135.59577954493878</v>
      </c>
      <c r="AL74" s="25" t="s">
        <v>124</v>
      </c>
      <c r="AM74" s="21">
        <v>2024</v>
      </c>
      <c r="AN74" s="21" t="s">
        <v>454</v>
      </c>
      <c r="AO74" s="21" t="s">
        <v>455</v>
      </c>
      <c r="AP74" s="21"/>
      <c r="AQ74" s="21">
        <v>7817139166</v>
      </c>
      <c r="AR74" s="21" t="s">
        <v>456</v>
      </c>
      <c r="AS74" s="21"/>
      <c r="AT74" s="39" t="s">
        <v>47</v>
      </c>
      <c r="AU74" s="21"/>
      <c r="AV74" s="21"/>
      <c r="AW74" s="21"/>
      <c r="AX74" s="21"/>
      <c r="AY74" s="21"/>
      <c r="AZ74" s="21"/>
      <c r="BA74" s="21"/>
      <c r="BB74" s="21"/>
      <c r="BC74" s="26"/>
      <c r="BD74" s="26">
        <f t="shared" si="9"/>
        <v>0</v>
      </c>
      <c r="BE74" s="26">
        <f t="shared" si="10"/>
        <v>648474</v>
      </c>
      <c r="BF74" s="26">
        <v>446354</v>
      </c>
      <c r="BG74" s="26">
        <f t="shared" si="11"/>
        <v>446354</v>
      </c>
      <c r="BH74" s="31"/>
      <c r="BI74" s="27"/>
      <c r="BJ74" s="26"/>
      <c r="BK74" s="26">
        <v>0</v>
      </c>
      <c r="BL74" s="26">
        <v>0</v>
      </c>
      <c r="BM74" s="26">
        <v>0</v>
      </c>
      <c r="BN74" s="26">
        <v>0</v>
      </c>
      <c r="BO74" s="26"/>
      <c r="BP74" s="26"/>
      <c r="BQ74" s="26">
        <v>0</v>
      </c>
      <c r="BR74" s="26"/>
      <c r="BS74" s="26">
        <v>202120</v>
      </c>
      <c r="BT74" s="26">
        <v>207093.78</v>
      </c>
    </row>
    <row r="75" spans="1:72" ht="15" customHeight="1" x14ac:dyDescent="0.35">
      <c r="A75" s="28">
        <v>6470</v>
      </c>
      <c r="B75" s="34" t="s">
        <v>461</v>
      </c>
      <c r="C75" s="22">
        <f t="shared" si="8"/>
        <v>55.867650999999995</v>
      </c>
      <c r="D75" s="21" t="s">
        <v>122</v>
      </c>
      <c r="E75" s="22"/>
      <c r="F75" s="22"/>
      <c r="G75" s="22"/>
      <c r="H75" s="22"/>
      <c r="I75" s="22"/>
      <c r="J75" s="22"/>
      <c r="K75" s="22"/>
      <c r="L75" s="22"/>
      <c r="M75" s="22"/>
      <c r="N75" s="22">
        <v>55.867650999999995</v>
      </c>
      <c r="O75" s="22"/>
      <c r="P75" s="22"/>
      <c r="Q75" s="21" t="s">
        <v>123</v>
      </c>
      <c r="R75" s="21">
        <v>5</v>
      </c>
      <c r="S75" s="21">
        <v>6</v>
      </c>
      <c r="T75" s="21">
        <v>4</v>
      </c>
      <c r="U75" s="21"/>
      <c r="V75" s="21"/>
      <c r="W75" s="21"/>
      <c r="X75" s="21"/>
      <c r="Y75" s="21" t="s">
        <v>47</v>
      </c>
      <c r="Z75" s="21"/>
      <c r="AA75" s="21"/>
      <c r="AB75" s="21"/>
      <c r="AC75" s="21"/>
      <c r="AD75" s="21" t="s">
        <v>70</v>
      </c>
      <c r="AE75" s="25"/>
      <c r="AF75" s="21"/>
      <c r="AG75" s="21"/>
      <c r="AH75" s="21"/>
      <c r="AI75" s="21" t="s">
        <v>72</v>
      </c>
      <c r="AJ75" s="21">
        <v>8</v>
      </c>
      <c r="AK75" s="23">
        <v>134.80577954493876</v>
      </c>
      <c r="AL75" s="25" t="s">
        <v>124</v>
      </c>
      <c r="AM75" s="21">
        <v>2024</v>
      </c>
      <c r="AN75" s="21" t="s">
        <v>462</v>
      </c>
      <c r="AO75" s="21" t="s">
        <v>110</v>
      </c>
      <c r="AP75" s="21"/>
      <c r="AQ75" s="21">
        <v>4357737040</v>
      </c>
      <c r="AR75" s="21" t="s">
        <v>463</v>
      </c>
      <c r="AS75" s="21"/>
      <c r="AT75" s="39" t="s">
        <v>47</v>
      </c>
      <c r="AU75" s="21"/>
      <c r="AV75" s="21"/>
      <c r="AW75" s="21"/>
      <c r="AX75" s="21"/>
      <c r="AY75" s="21"/>
      <c r="AZ75" s="21"/>
      <c r="BA75" s="21"/>
      <c r="BB75" s="21"/>
      <c r="BC75" s="26"/>
      <c r="BD75" s="26">
        <f t="shared" si="9"/>
        <v>0</v>
      </c>
      <c r="BE75" s="26">
        <f t="shared" si="10"/>
        <v>123941</v>
      </c>
      <c r="BF75" s="26">
        <v>123941</v>
      </c>
      <c r="BG75" s="26">
        <f t="shared" si="11"/>
        <v>123941</v>
      </c>
      <c r="BH75" s="31"/>
      <c r="BI75" s="27"/>
      <c r="BJ75" s="26"/>
      <c r="BK75" s="26">
        <v>0</v>
      </c>
      <c r="BL75" s="26">
        <v>0</v>
      </c>
      <c r="BM75" s="26">
        <v>0</v>
      </c>
      <c r="BN75" s="26">
        <v>0</v>
      </c>
      <c r="BO75" s="26"/>
      <c r="BP75" s="26"/>
      <c r="BQ75" s="26">
        <v>0</v>
      </c>
      <c r="BR75" s="26"/>
      <c r="BS75" s="26">
        <v>0</v>
      </c>
      <c r="BT75" s="26">
        <v>58000</v>
      </c>
    </row>
    <row r="76" spans="1:72" ht="15" customHeight="1" x14ac:dyDescent="0.35">
      <c r="A76" s="28">
        <v>6605</v>
      </c>
      <c r="B76" s="34" t="s">
        <v>470</v>
      </c>
      <c r="C76" s="22">
        <f t="shared" si="8"/>
        <v>60.106446000000005</v>
      </c>
      <c r="D76" s="21" t="s">
        <v>437</v>
      </c>
      <c r="E76" s="22">
        <v>29.578154000000001</v>
      </c>
      <c r="F76" s="22"/>
      <c r="G76" s="22">
        <v>16.332039999999999</v>
      </c>
      <c r="H76" s="22"/>
      <c r="I76" s="22">
        <v>14.196251999999999</v>
      </c>
      <c r="J76" s="22"/>
      <c r="K76" s="22"/>
      <c r="L76" s="22"/>
      <c r="M76" s="22"/>
      <c r="N76" s="22"/>
      <c r="O76" s="22"/>
      <c r="P76" s="22"/>
      <c r="Q76" s="21" t="s">
        <v>85</v>
      </c>
      <c r="R76" s="21">
        <v>10</v>
      </c>
      <c r="S76" s="21"/>
      <c r="T76" s="21">
        <v>10</v>
      </c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70</v>
      </c>
      <c r="AE76" s="25"/>
      <c r="AF76" s="21"/>
      <c r="AG76" s="21"/>
      <c r="AH76" s="21"/>
      <c r="AI76" s="21" t="s">
        <v>219</v>
      </c>
      <c r="AJ76" s="21">
        <v>9</v>
      </c>
      <c r="AK76" s="23">
        <v>130.80577954493876</v>
      </c>
      <c r="AL76" s="25" t="s">
        <v>124</v>
      </c>
      <c r="AM76" s="21">
        <v>2024</v>
      </c>
      <c r="AN76" s="21" t="s">
        <v>448</v>
      </c>
      <c r="AO76" s="21" t="s">
        <v>178</v>
      </c>
      <c r="AP76" s="21"/>
      <c r="AQ76" s="21" t="s">
        <v>449</v>
      </c>
      <c r="AR76" s="21" t="s">
        <v>450</v>
      </c>
      <c r="AS76" s="21"/>
      <c r="AT76" s="39" t="s">
        <v>47</v>
      </c>
      <c r="AU76" s="21"/>
      <c r="AV76" s="21"/>
      <c r="AW76" s="21"/>
      <c r="AX76" s="21"/>
      <c r="AY76" s="21"/>
      <c r="AZ76" s="21"/>
      <c r="BA76" s="21"/>
      <c r="BB76" s="21"/>
      <c r="BC76" s="26"/>
      <c r="BD76" s="26">
        <f t="shared" si="9"/>
        <v>0</v>
      </c>
      <c r="BE76" s="26">
        <f t="shared" si="10"/>
        <v>167550</v>
      </c>
      <c r="BF76" s="26">
        <v>167550</v>
      </c>
      <c r="BG76" s="26">
        <f t="shared" si="11"/>
        <v>167550</v>
      </c>
      <c r="BH76" s="31"/>
      <c r="BI76" s="27"/>
      <c r="BJ76" s="26"/>
      <c r="BK76" s="26">
        <v>0</v>
      </c>
      <c r="BL76" s="26">
        <v>0</v>
      </c>
      <c r="BM76" s="26">
        <v>0</v>
      </c>
      <c r="BN76" s="26">
        <v>0</v>
      </c>
      <c r="BO76" s="26"/>
      <c r="BP76" s="26"/>
      <c r="BQ76" s="26">
        <v>0</v>
      </c>
      <c r="BR76" s="26"/>
      <c r="BS76" s="26">
        <v>0</v>
      </c>
      <c r="BT76" s="26">
        <v>13150</v>
      </c>
    </row>
    <row r="77" spans="1:72" ht="15" customHeight="1" x14ac:dyDescent="0.35">
      <c r="A77" s="28">
        <v>6706</v>
      </c>
      <c r="B77" s="34" t="s">
        <v>489</v>
      </c>
      <c r="C77" s="21"/>
      <c r="D77" s="21" t="s">
        <v>490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 t="s">
        <v>176</v>
      </c>
      <c r="AD77" s="21" t="s">
        <v>70</v>
      </c>
      <c r="AE77" s="21"/>
      <c r="AF77" s="21"/>
      <c r="AG77" s="21"/>
      <c r="AH77" s="21"/>
      <c r="AI77" s="21" t="s">
        <v>219</v>
      </c>
      <c r="AJ77" s="21">
        <v>10</v>
      </c>
      <c r="AK77" s="23">
        <v>124.97829145780466</v>
      </c>
      <c r="AL77" s="25" t="s">
        <v>124</v>
      </c>
      <c r="AM77" s="21">
        <v>2024</v>
      </c>
      <c r="AN77" s="25" t="s">
        <v>491</v>
      </c>
      <c r="AO77" s="25" t="s">
        <v>178</v>
      </c>
      <c r="AP77" s="21"/>
      <c r="AQ77" s="21"/>
      <c r="AR77" s="21"/>
      <c r="AS77" s="21"/>
      <c r="AT77" s="39" t="s">
        <v>47</v>
      </c>
      <c r="AU77" s="21"/>
      <c r="AV77" s="21"/>
      <c r="AW77" s="21"/>
      <c r="AX77" s="21"/>
      <c r="AY77" s="21"/>
      <c r="AZ77" s="21"/>
      <c r="BA77" s="21"/>
      <c r="BB77" s="21"/>
      <c r="BC77" s="26"/>
      <c r="BD77" s="26">
        <f t="shared" si="9"/>
        <v>0</v>
      </c>
      <c r="BE77" s="26">
        <f t="shared" si="10"/>
        <v>206840</v>
      </c>
      <c r="BF77" s="26">
        <v>206840</v>
      </c>
      <c r="BG77" s="26">
        <f t="shared" si="11"/>
        <v>206840</v>
      </c>
      <c r="BH77" s="31"/>
      <c r="BI77" s="27"/>
      <c r="BJ77" s="26"/>
      <c r="BK77" s="26">
        <v>0</v>
      </c>
      <c r="BL77" s="26">
        <v>0</v>
      </c>
      <c r="BM77" s="26">
        <v>0</v>
      </c>
      <c r="BN77" s="26">
        <v>0</v>
      </c>
      <c r="BO77" s="26"/>
      <c r="BP77" s="26"/>
      <c r="BQ77" s="26">
        <v>0</v>
      </c>
      <c r="BR77" s="26"/>
      <c r="BS77" s="21"/>
      <c r="BT77" s="21"/>
    </row>
    <row r="78" spans="1:72" ht="15" customHeight="1" x14ac:dyDescent="0.35">
      <c r="A78" s="28">
        <v>6548</v>
      </c>
      <c r="B78" s="34" t="s">
        <v>495</v>
      </c>
      <c r="C78" s="22">
        <f t="shared" ref="C78:C94" si="12">SUM(E78:P78)</f>
        <v>6.6146099999999999</v>
      </c>
      <c r="D78" s="21" t="s">
        <v>496</v>
      </c>
      <c r="E78" s="22"/>
      <c r="F78" s="22"/>
      <c r="G78" s="22"/>
      <c r="H78" s="22"/>
      <c r="I78" s="22"/>
      <c r="J78" s="22"/>
      <c r="K78" s="22"/>
      <c r="L78" s="22"/>
      <c r="M78" s="22">
        <v>6.6146099999999999</v>
      </c>
      <c r="N78" s="22"/>
      <c r="O78" s="22"/>
      <c r="P78" s="22"/>
      <c r="Q78" s="21" t="s">
        <v>85</v>
      </c>
      <c r="R78" s="21">
        <v>12</v>
      </c>
      <c r="S78" s="21"/>
      <c r="T78" s="21">
        <v>8</v>
      </c>
      <c r="U78" s="21"/>
      <c r="V78" s="21"/>
      <c r="W78" s="21"/>
      <c r="X78" s="21"/>
      <c r="Y78" s="21"/>
      <c r="Z78" s="21"/>
      <c r="AA78" s="21"/>
      <c r="AB78" s="21"/>
      <c r="AC78" s="21"/>
      <c r="AD78" s="21" t="s">
        <v>70</v>
      </c>
      <c r="AE78" s="25"/>
      <c r="AF78" s="21"/>
      <c r="AG78" s="21"/>
      <c r="AH78" s="21"/>
      <c r="AI78" s="21" t="s">
        <v>219</v>
      </c>
      <c r="AJ78" s="21">
        <v>11</v>
      </c>
      <c r="AK78" s="23">
        <v>121.50577954493878</v>
      </c>
      <c r="AL78" s="25" t="s">
        <v>124</v>
      </c>
      <c r="AM78" s="21">
        <v>2024</v>
      </c>
      <c r="AN78" s="21" t="s">
        <v>497</v>
      </c>
      <c r="AO78" s="21" t="s">
        <v>79</v>
      </c>
      <c r="AP78" s="21" t="s">
        <v>498</v>
      </c>
      <c r="AQ78" s="21"/>
      <c r="AR78" s="21" t="s">
        <v>499</v>
      </c>
      <c r="AS78" s="21"/>
      <c r="AT78" s="39" t="s">
        <v>47</v>
      </c>
      <c r="AU78" s="21"/>
      <c r="AV78" s="21"/>
      <c r="AW78" s="21"/>
      <c r="AX78" s="21"/>
      <c r="AY78" s="21"/>
      <c r="AZ78" s="21"/>
      <c r="BA78" s="21"/>
      <c r="BB78" s="21"/>
      <c r="BC78" s="26"/>
      <c r="BD78" s="26">
        <f t="shared" si="9"/>
        <v>0</v>
      </c>
      <c r="BE78" s="26">
        <f t="shared" si="10"/>
        <v>36000</v>
      </c>
      <c r="BF78" s="26">
        <v>36000</v>
      </c>
      <c r="BG78" s="26">
        <f t="shared" si="11"/>
        <v>36000</v>
      </c>
      <c r="BH78" s="31"/>
      <c r="BI78" s="27"/>
      <c r="BJ78" s="26"/>
      <c r="BK78" s="26">
        <v>0</v>
      </c>
      <c r="BL78" s="26">
        <v>0</v>
      </c>
      <c r="BM78" s="26">
        <v>0</v>
      </c>
      <c r="BN78" s="26">
        <v>0</v>
      </c>
      <c r="BO78" s="26"/>
      <c r="BP78" s="26"/>
      <c r="BQ78" s="26">
        <v>0</v>
      </c>
      <c r="BR78" s="26"/>
      <c r="BS78" s="26">
        <v>0</v>
      </c>
      <c r="BT78" s="26">
        <v>2000</v>
      </c>
    </row>
    <row r="79" spans="1:72" ht="15" customHeight="1" x14ac:dyDescent="0.35">
      <c r="A79" s="28">
        <v>5573</v>
      </c>
      <c r="B79" s="34" t="s">
        <v>521</v>
      </c>
      <c r="C79" s="22">
        <f t="shared" si="12"/>
        <v>11705.000656</v>
      </c>
      <c r="D79" s="21" t="s">
        <v>452</v>
      </c>
      <c r="E79" s="22">
        <v>11020.250816</v>
      </c>
      <c r="F79" s="22"/>
      <c r="G79" s="22"/>
      <c r="H79" s="22"/>
      <c r="I79" s="22"/>
      <c r="J79" s="22">
        <v>684.74976000000004</v>
      </c>
      <c r="K79" s="22"/>
      <c r="L79" s="22"/>
      <c r="M79" s="22">
        <v>8.0000000000000007E-5</v>
      </c>
      <c r="N79" s="22"/>
      <c r="O79" s="22"/>
      <c r="P79" s="22"/>
      <c r="Q79" s="21" t="s">
        <v>522</v>
      </c>
      <c r="R79" s="21">
        <v>7</v>
      </c>
      <c r="S79" s="21">
        <v>7</v>
      </c>
      <c r="T79" s="21"/>
      <c r="U79" s="21">
        <v>1</v>
      </c>
      <c r="V79" s="21"/>
      <c r="W79" s="21"/>
      <c r="X79" s="21" t="s">
        <v>523</v>
      </c>
      <c r="Y79" s="21" t="s">
        <v>145</v>
      </c>
      <c r="Z79" s="21"/>
      <c r="AA79" s="21"/>
      <c r="AB79" s="21"/>
      <c r="AC79" s="21"/>
      <c r="AD79" s="21" t="s">
        <v>70</v>
      </c>
      <c r="AE79" s="25"/>
      <c r="AF79" s="21"/>
      <c r="AG79" s="21"/>
      <c r="AH79" s="21"/>
      <c r="AI79" s="21" t="s">
        <v>257</v>
      </c>
      <c r="AJ79" s="21">
        <v>13</v>
      </c>
      <c r="AK79" s="23">
        <v>108.50577954493878</v>
      </c>
      <c r="AL79" s="25" t="s">
        <v>124</v>
      </c>
      <c r="AM79" s="21">
        <v>2024</v>
      </c>
      <c r="AN79" s="21" t="s">
        <v>432</v>
      </c>
      <c r="AO79" s="21" t="s">
        <v>178</v>
      </c>
      <c r="AP79" s="21" t="s">
        <v>433</v>
      </c>
      <c r="AQ79" s="21">
        <v>4352599691</v>
      </c>
      <c r="AR79" s="21" t="s">
        <v>434</v>
      </c>
      <c r="AS79" s="21"/>
      <c r="AT79" s="39" t="s">
        <v>47</v>
      </c>
      <c r="AU79" s="21"/>
      <c r="AV79" s="21"/>
      <c r="AW79" s="21"/>
      <c r="AX79" s="21"/>
      <c r="AY79" s="21"/>
      <c r="AZ79" s="21"/>
      <c r="BA79" s="21"/>
      <c r="BB79" s="21"/>
      <c r="BC79" s="26"/>
      <c r="BD79" s="26">
        <f t="shared" si="9"/>
        <v>0</v>
      </c>
      <c r="BE79" s="26">
        <f t="shared" si="10"/>
        <v>274940</v>
      </c>
      <c r="BF79" s="26">
        <v>274940</v>
      </c>
      <c r="BG79" s="26">
        <f t="shared" si="11"/>
        <v>274940</v>
      </c>
      <c r="BH79" s="31"/>
      <c r="BI79" s="27"/>
      <c r="BJ79" s="26"/>
      <c r="BK79" s="26">
        <v>0</v>
      </c>
      <c r="BL79" s="26">
        <v>0</v>
      </c>
      <c r="BM79" s="26">
        <v>0</v>
      </c>
      <c r="BN79" s="26">
        <v>0</v>
      </c>
      <c r="BO79" s="26"/>
      <c r="BP79" s="26"/>
      <c r="BQ79" s="26">
        <v>0</v>
      </c>
      <c r="BR79" s="26"/>
      <c r="BS79" s="26">
        <v>0</v>
      </c>
      <c r="BT79" s="26">
        <v>0</v>
      </c>
    </row>
    <row r="80" spans="1:72" ht="15" customHeight="1" x14ac:dyDescent="0.35">
      <c r="A80" s="28">
        <v>6601</v>
      </c>
      <c r="B80" s="34" t="s">
        <v>534</v>
      </c>
      <c r="C80" s="22">
        <f t="shared" si="12"/>
        <v>0</v>
      </c>
      <c r="D80" s="21" t="s">
        <v>122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 t="s">
        <v>70</v>
      </c>
      <c r="AE80" s="25"/>
      <c r="AF80" s="21"/>
      <c r="AG80" s="21"/>
      <c r="AH80" s="21"/>
      <c r="AI80" s="21" t="s">
        <v>273</v>
      </c>
      <c r="AJ80" s="21"/>
      <c r="AK80" s="21"/>
      <c r="AL80" s="25" t="s">
        <v>124</v>
      </c>
      <c r="AM80" s="21">
        <v>2024</v>
      </c>
      <c r="AN80" s="21" t="s">
        <v>334</v>
      </c>
      <c r="AO80" s="21" t="s">
        <v>110</v>
      </c>
      <c r="AP80" s="21"/>
      <c r="AQ80" s="21" t="s">
        <v>335</v>
      </c>
      <c r="AR80" s="21" t="s">
        <v>336</v>
      </c>
      <c r="AS80" s="21"/>
      <c r="AT80" s="39" t="s">
        <v>47</v>
      </c>
      <c r="AU80" s="21"/>
      <c r="AV80" s="21"/>
      <c r="AW80" s="21"/>
      <c r="AX80" s="21"/>
      <c r="AY80" s="21"/>
      <c r="AZ80" s="21"/>
      <c r="BA80" s="21"/>
      <c r="BB80" s="21"/>
      <c r="BC80" s="26"/>
      <c r="BD80" s="26">
        <f t="shared" si="9"/>
        <v>0</v>
      </c>
      <c r="BE80" s="26">
        <f t="shared" si="10"/>
        <v>162450</v>
      </c>
      <c r="BF80" s="26">
        <v>161250</v>
      </c>
      <c r="BG80" s="26">
        <f t="shared" si="11"/>
        <v>161250</v>
      </c>
      <c r="BH80" s="31"/>
      <c r="BI80" s="27"/>
      <c r="BJ80" s="26"/>
      <c r="BK80" s="26">
        <v>0</v>
      </c>
      <c r="BL80" s="26">
        <v>0</v>
      </c>
      <c r="BM80" s="26">
        <v>0</v>
      </c>
      <c r="BN80" s="26">
        <v>0</v>
      </c>
      <c r="BO80" s="26"/>
      <c r="BP80" s="26"/>
      <c r="BQ80" s="26">
        <v>0</v>
      </c>
      <c r="BR80" s="26"/>
      <c r="BS80" s="26">
        <v>1200</v>
      </c>
      <c r="BT80" s="26">
        <v>122500</v>
      </c>
    </row>
    <row r="81" spans="1:72" ht="15" customHeight="1" x14ac:dyDescent="0.35">
      <c r="A81" s="20">
        <v>6497</v>
      </c>
      <c r="B81" s="34" t="s">
        <v>105</v>
      </c>
      <c r="C81" s="22">
        <f t="shared" si="12"/>
        <v>2519.3818760000004</v>
      </c>
      <c r="D81" s="21" t="s">
        <v>106</v>
      </c>
      <c r="E81" s="22"/>
      <c r="F81" s="22"/>
      <c r="G81" s="22"/>
      <c r="H81" s="22"/>
      <c r="I81" s="22">
        <v>1128.550555</v>
      </c>
      <c r="J81" s="22"/>
      <c r="K81" s="22"/>
      <c r="L81" s="22"/>
      <c r="M81" s="22"/>
      <c r="N81" s="22">
        <v>1390.8313210000001</v>
      </c>
      <c r="O81" s="22"/>
      <c r="P81" s="22"/>
      <c r="Q81" s="21" t="s">
        <v>107</v>
      </c>
      <c r="R81" s="21">
        <v>9</v>
      </c>
      <c r="S81" s="21">
        <v>2</v>
      </c>
      <c r="T81" s="21">
        <v>10</v>
      </c>
      <c r="U81" s="21"/>
      <c r="V81" s="21"/>
      <c r="W81" s="21"/>
      <c r="X81" s="21"/>
      <c r="Y81" s="21" t="s">
        <v>47</v>
      </c>
      <c r="Z81" s="21"/>
      <c r="AA81" s="21"/>
      <c r="AB81" s="21"/>
      <c r="AC81" s="21"/>
      <c r="AD81" s="21" t="s">
        <v>70</v>
      </c>
      <c r="AE81" s="25" t="s">
        <v>70</v>
      </c>
      <c r="AF81" s="21" t="s">
        <v>70</v>
      </c>
      <c r="AG81" s="21"/>
      <c r="AH81" s="21"/>
      <c r="AI81" s="21" t="s">
        <v>72</v>
      </c>
      <c r="AJ81" s="21">
        <v>2</v>
      </c>
      <c r="AK81" s="23">
        <v>148.2107028053224</v>
      </c>
      <c r="AL81" s="25" t="s">
        <v>108</v>
      </c>
      <c r="AM81" s="21">
        <v>2024</v>
      </c>
      <c r="AN81" s="21" t="s">
        <v>109</v>
      </c>
      <c r="AO81" s="21" t="s">
        <v>110</v>
      </c>
      <c r="AP81" s="21"/>
      <c r="AQ81" s="21" t="s">
        <v>111</v>
      </c>
      <c r="AR81" s="21" t="s">
        <v>112</v>
      </c>
      <c r="AS81" s="21"/>
      <c r="AT81" s="39" t="s">
        <v>47</v>
      </c>
      <c r="AU81" s="21"/>
      <c r="AV81" s="21"/>
      <c r="AW81" s="21"/>
      <c r="AX81" s="21"/>
      <c r="AY81" s="21"/>
      <c r="AZ81" s="21"/>
      <c r="BA81" s="21"/>
      <c r="BB81" s="21"/>
      <c r="BC81" s="26"/>
      <c r="BD81" s="26">
        <f t="shared" si="9"/>
        <v>578897</v>
      </c>
      <c r="BE81" s="26">
        <f t="shared" si="10"/>
        <v>578897</v>
      </c>
      <c r="BF81" s="26">
        <v>578897</v>
      </c>
      <c r="BG81" s="26">
        <f t="shared" si="11"/>
        <v>0</v>
      </c>
      <c r="BH81" s="31"/>
      <c r="BI81" s="27"/>
      <c r="BJ81" s="26">
        <v>436597</v>
      </c>
      <c r="BK81" s="26">
        <v>50000</v>
      </c>
      <c r="BL81" s="26">
        <v>0</v>
      </c>
      <c r="BM81" s="26">
        <v>0</v>
      </c>
      <c r="BN81" s="26">
        <v>0</v>
      </c>
      <c r="BO81" s="26"/>
      <c r="BP81" s="26">
        <v>19300</v>
      </c>
      <c r="BQ81" s="26">
        <v>73000</v>
      </c>
      <c r="BR81" s="26"/>
      <c r="BS81" s="26">
        <v>0</v>
      </c>
      <c r="BT81" s="26">
        <v>71270</v>
      </c>
    </row>
    <row r="82" spans="1:72" ht="15" customHeight="1" x14ac:dyDescent="0.35">
      <c r="A82" s="20">
        <v>6543</v>
      </c>
      <c r="B82" s="34" t="s">
        <v>136</v>
      </c>
      <c r="C82" s="22">
        <f t="shared" si="12"/>
        <v>500.37340199999994</v>
      </c>
      <c r="D82" s="21" t="s">
        <v>137</v>
      </c>
      <c r="E82" s="22"/>
      <c r="F82" s="22"/>
      <c r="G82" s="22"/>
      <c r="H82" s="22"/>
      <c r="I82" s="22">
        <v>500.37340199999994</v>
      </c>
      <c r="J82" s="22"/>
      <c r="K82" s="22"/>
      <c r="L82" s="22"/>
      <c r="M82" s="22"/>
      <c r="N82" s="22"/>
      <c r="O82" s="22"/>
      <c r="P82" s="22"/>
      <c r="Q82" s="21" t="s">
        <v>123</v>
      </c>
      <c r="R82" s="21">
        <v>5</v>
      </c>
      <c r="S82" s="21">
        <v>23</v>
      </c>
      <c r="T82" s="21">
        <v>7</v>
      </c>
      <c r="U82" s="21"/>
      <c r="V82" s="21"/>
      <c r="W82" s="21"/>
      <c r="X82" s="21"/>
      <c r="Y82" s="21" t="s">
        <v>47</v>
      </c>
      <c r="Z82" s="21"/>
      <c r="AA82" s="21"/>
      <c r="AB82" s="21"/>
      <c r="AC82" s="21"/>
      <c r="AD82" s="21" t="s">
        <v>70</v>
      </c>
      <c r="AE82" s="25" t="s">
        <v>70</v>
      </c>
      <c r="AF82" s="21" t="s">
        <v>70</v>
      </c>
      <c r="AG82" s="21"/>
      <c r="AH82" s="21"/>
      <c r="AI82" s="21" t="s">
        <v>72</v>
      </c>
      <c r="AJ82" s="21">
        <v>4</v>
      </c>
      <c r="AK82" s="23">
        <v>145.67224126686085</v>
      </c>
      <c r="AL82" s="25" t="s">
        <v>108</v>
      </c>
      <c r="AM82" s="21">
        <v>2024</v>
      </c>
      <c r="AN82" s="21" t="s">
        <v>138</v>
      </c>
      <c r="AO82" s="21" t="s">
        <v>79</v>
      </c>
      <c r="AP82" s="21" t="s">
        <v>139</v>
      </c>
      <c r="AQ82" s="21" t="s">
        <v>140</v>
      </c>
      <c r="AR82" s="21" t="s">
        <v>141</v>
      </c>
      <c r="AS82" s="21"/>
      <c r="AT82" s="39" t="s">
        <v>47</v>
      </c>
      <c r="AU82" s="21"/>
      <c r="AV82" s="21"/>
      <c r="AW82" s="21"/>
      <c r="AX82" s="21"/>
      <c r="AY82" s="21"/>
      <c r="AZ82" s="21"/>
      <c r="BA82" s="21"/>
      <c r="BB82" s="21"/>
      <c r="BC82" s="26"/>
      <c r="BD82" s="26">
        <f t="shared" si="9"/>
        <v>380000</v>
      </c>
      <c r="BE82" s="26">
        <f t="shared" si="10"/>
        <v>380000</v>
      </c>
      <c r="BF82" s="26">
        <v>380000</v>
      </c>
      <c r="BG82" s="26">
        <f t="shared" si="11"/>
        <v>0</v>
      </c>
      <c r="BH82" s="31"/>
      <c r="BI82" s="27"/>
      <c r="BJ82" s="26">
        <v>20500</v>
      </c>
      <c r="BK82" s="26">
        <v>20000</v>
      </c>
      <c r="BL82" s="26">
        <v>0</v>
      </c>
      <c r="BM82" s="26">
        <v>0</v>
      </c>
      <c r="BN82" s="26">
        <v>0</v>
      </c>
      <c r="BO82" s="26">
        <v>273000</v>
      </c>
      <c r="BP82" s="26">
        <v>25000</v>
      </c>
      <c r="BQ82" s="26">
        <v>41500</v>
      </c>
      <c r="BR82" s="26"/>
      <c r="BS82" s="26">
        <v>0</v>
      </c>
      <c r="BT82" s="26">
        <v>0</v>
      </c>
    </row>
    <row r="83" spans="1:72" ht="15" customHeight="1" x14ac:dyDescent="0.35">
      <c r="A83" s="20">
        <v>6648</v>
      </c>
      <c r="B83" s="34" t="s">
        <v>146</v>
      </c>
      <c r="C83" s="22">
        <f t="shared" si="12"/>
        <v>110.95577599999999</v>
      </c>
      <c r="D83" s="21" t="s">
        <v>147</v>
      </c>
      <c r="E83" s="22">
        <v>24.988</v>
      </c>
      <c r="F83" s="22"/>
      <c r="G83" s="22"/>
      <c r="H83" s="22"/>
      <c r="I83" s="22">
        <v>85.320607999999993</v>
      </c>
      <c r="J83" s="22"/>
      <c r="K83" s="22"/>
      <c r="L83" s="22">
        <v>0.64716799999999997</v>
      </c>
      <c r="M83" s="22"/>
      <c r="N83" s="22"/>
      <c r="O83" s="22"/>
      <c r="P83" s="22"/>
      <c r="Q83" s="21" t="s">
        <v>148</v>
      </c>
      <c r="R83" s="21" t="s">
        <v>148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 t="s">
        <v>70</v>
      </c>
      <c r="AE83" s="25" t="s">
        <v>70</v>
      </c>
      <c r="AF83" s="21"/>
      <c r="AG83" s="21"/>
      <c r="AH83" s="21"/>
      <c r="AI83" s="21" t="s">
        <v>72</v>
      </c>
      <c r="AJ83" s="21">
        <v>5</v>
      </c>
      <c r="AK83" s="23">
        <v>144.36454895916853</v>
      </c>
      <c r="AL83" s="25" t="s">
        <v>108</v>
      </c>
      <c r="AM83" s="21">
        <v>2024</v>
      </c>
      <c r="AN83" s="21" t="s">
        <v>149</v>
      </c>
      <c r="AO83" s="21" t="s">
        <v>79</v>
      </c>
      <c r="AP83" s="21" t="s">
        <v>150</v>
      </c>
      <c r="AQ83" s="21" t="s">
        <v>151</v>
      </c>
      <c r="AR83" s="21" t="s">
        <v>152</v>
      </c>
      <c r="AS83" s="21"/>
      <c r="AT83" s="39" t="s">
        <v>47</v>
      </c>
      <c r="AU83" s="21"/>
      <c r="AV83" s="21"/>
      <c r="AW83" s="21"/>
      <c r="AX83" s="21"/>
      <c r="AY83" s="21"/>
      <c r="AZ83" s="21"/>
      <c r="BA83" s="21"/>
      <c r="BB83" s="21"/>
      <c r="BC83" s="26"/>
      <c r="BD83" s="26">
        <f t="shared" si="9"/>
        <v>149500</v>
      </c>
      <c r="BE83" s="26">
        <f t="shared" si="10"/>
        <v>149500</v>
      </c>
      <c r="BF83" s="26">
        <v>149500</v>
      </c>
      <c r="BG83" s="26">
        <f t="shared" si="11"/>
        <v>0</v>
      </c>
      <c r="BH83" s="31"/>
      <c r="BI83" s="27"/>
      <c r="BJ83" s="26"/>
      <c r="BK83" s="26">
        <v>16770</v>
      </c>
      <c r="BL83" s="26">
        <v>0</v>
      </c>
      <c r="BM83" s="26">
        <v>0</v>
      </c>
      <c r="BN83" s="26">
        <v>0</v>
      </c>
      <c r="BO83" s="26">
        <v>115959</v>
      </c>
      <c r="BP83" s="26">
        <v>16771</v>
      </c>
      <c r="BQ83" s="26">
        <v>0</v>
      </c>
      <c r="BR83" s="26"/>
      <c r="BS83" s="26">
        <v>0</v>
      </c>
      <c r="BT83" s="26">
        <v>12500</v>
      </c>
    </row>
    <row r="84" spans="1:72" ht="15" customHeight="1" x14ac:dyDescent="0.35">
      <c r="A84" s="20">
        <v>6567</v>
      </c>
      <c r="B84" s="34" t="s">
        <v>153</v>
      </c>
      <c r="C84" s="22">
        <f t="shared" si="12"/>
        <v>0</v>
      </c>
      <c r="D84" s="21" t="s">
        <v>154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1" t="s">
        <v>123</v>
      </c>
      <c r="R84" s="21" t="s">
        <v>148</v>
      </c>
      <c r="S84" s="21" t="s">
        <v>155</v>
      </c>
      <c r="T84" s="21">
        <v>14</v>
      </c>
      <c r="U84" s="21"/>
      <c r="V84" s="21"/>
      <c r="W84" s="21"/>
      <c r="X84" s="21"/>
      <c r="Y84" s="21"/>
      <c r="Z84" s="21"/>
      <c r="AA84" s="21"/>
      <c r="AB84" s="21"/>
      <c r="AC84" s="21"/>
      <c r="AD84" s="21" t="s">
        <v>70</v>
      </c>
      <c r="AE84" s="25" t="s">
        <v>70</v>
      </c>
      <c r="AF84" s="21"/>
      <c r="AG84" s="21"/>
      <c r="AH84" s="21"/>
      <c r="AI84" s="21" t="s">
        <v>72</v>
      </c>
      <c r="AJ84" s="21">
        <v>6</v>
      </c>
      <c r="AK84" s="23">
        <v>144.25557460019419</v>
      </c>
      <c r="AL84" s="25" t="s">
        <v>108</v>
      </c>
      <c r="AM84" s="21">
        <v>2024</v>
      </c>
      <c r="AN84" s="21" t="s">
        <v>156</v>
      </c>
      <c r="AO84" s="21" t="s">
        <v>79</v>
      </c>
      <c r="AP84" s="21" t="s">
        <v>157</v>
      </c>
      <c r="AQ84" s="21" t="s">
        <v>158</v>
      </c>
      <c r="AR84" s="21" t="s">
        <v>159</v>
      </c>
      <c r="AS84" s="21"/>
      <c r="AT84" s="39" t="s">
        <v>47</v>
      </c>
      <c r="AU84" s="21"/>
      <c r="AV84" s="21"/>
      <c r="AW84" s="21"/>
      <c r="AX84" s="21"/>
      <c r="AY84" s="21"/>
      <c r="AZ84" s="21"/>
      <c r="BA84" s="21"/>
      <c r="BB84" s="21"/>
      <c r="BC84" s="26"/>
      <c r="BD84" s="26">
        <f t="shared" si="9"/>
        <v>74230</v>
      </c>
      <c r="BE84" s="26">
        <f t="shared" si="10"/>
        <v>74230</v>
      </c>
      <c r="BF84" s="26">
        <v>74230</v>
      </c>
      <c r="BG84" s="26">
        <f t="shared" si="11"/>
        <v>0</v>
      </c>
      <c r="BH84" s="31"/>
      <c r="BI84" s="27"/>
      <c r="BJ84" s="26">
        <v>37115</v>
      </c>
      <c r="BK84" s="26">
        <v>37115</v>
      </c>
      <c r="BL84" s="26">
        <v>0</v>
      </c>
      <c r="BM84" s="26">
        <v>0</v>
      </c>
      <c r="BN84" s="26">
        <v>0</v>
      </c>
      <c r="BO84" s="26"/>
      <c r="BP84" s="26"/>
      <c r="BQ84" s="26">
        <v>0</v>
      </c>
      <c r="BR84" s="26"/>
      <c r="BS84" s="26">
        <v>0</v>
      </c>
      <c r="BT84" s="26">
        <v>27000</v>
      </c>
    </row>
    <row r="85" spans="1:72" ht="15" customHeight="1" x14ac:dyDescent="0.35">
      <c r="A85" s="20">
        <v>6607</v>
      </c>
      <c r="B85" s="21" t="s">
        <v>171</v>
      </c>
      <c r="C85" s="22">
        <f t="shared" si="12"/>
        <v>4165.709836</v>
      </c>
      <c r="D85" s="21" t="s">
        <v>147</v>
      </c>
      <c r="E85" s="22">
        <v>500.79983099999998</v>
      </c>
      <c r="F85" s="22"/>
      <c r="G85" s="22"/>
      <c r="H85" s="22"/>
      <c r="I85" s="22">
        <v>354.751259</v>
      </c>
      <c r="J85" s="22">
        <v>215.45869100000002</v>
      </c>
      <c r="K85" s="22"/>
      <c r="L85" s="22"/>
      <c r="M85" s="22">
        <v>0.45877800000000002</v>
      </c>
      <c r="N85" s="22">
        <v>3094.2412770000005</v>
      </c>
      <c r="O85" s="22"/>
      <c r="P85" s="22"/>
      <c r="Q85" s="21" t="s">
        <v>104</v>
      </c>
      <c r="R85" s="21">
        <v>13</v>
      </c>
      <c r="S85" s="21">
        <v>16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 t="s">
        <v>70</v>
      </c>
      <c r="AE85" s="25"/>
      <c r="AF85" s="21"/>
      <c r="AG85" s="21"/>
      <c r="AH85" s="21"/>
      <c r="AI85" s="21" t="s">
        <v>72</v>
      </c>
      <c r="AJ85" s="21">
        <v>10</v>
      </c>
      <c r="AK85" s="23">
        <v>138.97993357455317</v>
      </c>
      <c r="AL85" s="25" t="s">
        <v>108</v>
      </c>
      <c r="AM85" s="21">
        <v>2024</v>
      </c>
      <c r="AN85" s="21" t="s">
        <v>172</v>
      </c>
      <c r="AO85" s="21" t="s">
        <v>110</v>
      </c>
      <c r="AP85" s="21"/>
      <c r="AQ85" s="21" t="s">
        <v>173</v>
      </c>
      <c r="AR85" s="21" t="s">
        <v>174</v>
      </c>
      <c r="AS85" s="21"/>
      <c r="AT85" s="39" t="s">
        <v>47</v>
      </c>
      <c r="AU85" s="21"/>
      <c r="AV85" s="21"/>
      <c r="AW85" s="21"/>
      <c r="AX85" s="21"/>
      <c r="AY85" s="21"/>
      <c r="AZ85" s="21"/>
      <c r="BA85" s="21"/>
      <c r="BB85" s="21"/>
      <c r="BC85" s="26"/>
      <c r="BD85" s="26">
        <f t="shared" si="9"/>
        <v>0</v>
      </c>
      <c r="BE85" s="26">
        <f t="shared" si="10"/>
        <v>1174000</v>
      </c>
      <c r="BF85" s="26">
        <v>0</v>
      </c>
      <c r="BG85" s="26">
        <f t="shared" si="11"/>
        <v>0</v>
      </c>
      <c r="BH85" s="26"/>
      <c r="BI85" s="27"/>
      <c r="BJ85" s="26"/>
      <c r="BK85" s="26">
        <v>0</v>
      </c>
      <c r="BL85" s="26">
        <v>0</v>
      </c>
      <c r="BM85" s="26">
        <v>0</v>
      </c>
      <c r="BN85" s="26">
        <v>0</v>
      </c>
      <c r="BO85" s="26"/>
      <c r="BP85" s="26"/>
      <c r="BQ85" s="26">
        <v>0</v>
      </c>
      <c r="BR85" s="26"/>
      <c r="BS85" s="26">
        <v>1174000</v>
      </c>
      <c r="BT85" s="26">
        <v>60000</v>
      </c>
    </row>
    <row r="86" spans="1:72" ht="15" customHeight="1" x14ac:dyDescent="0.35">
      <c r="A86" s="20">
        <v>6595</v>
      </c>
      <c r="B86" s="34" t="s">
        <v>188</v>
      </c>
      <c r="C86" s="22">
        <f t="shared" si="12"/>
        <v>1114.8888650000001</v>
      </c>
      <c r="D86" s="21" t="s">
        <v>189</v>
      </c>
      <c r="E86" s="22"/>
      <c r="F86" s="22"/>
      <c r="G86" s="22"/>
      <c r="H86" s="22"/>
      <c r="I86" s="22"/>
      <c r="J86" s="22">
        <v>1044.2037210000001</v>
      </c>
      <c r="K86" s="22"/>
      <c r="L86" s="22"/>
      <c r="M86" s="22"/>
      <c r="N86" s="22">
        <v>70.685143999999994</v>
      </c>
      <c r="O86" s="22"/>
      <c r="P86" s="22"/>
      <c r="Q86" s="21" t="s">
        <v>190</v>
      </c>
      <c r="R86" s="21">
        <v>27</v>
      </c>
      <c r="S86" s="21">
        <v>22</v>
      </c>
      <c r="T86" s="21"/>
      <c r="U86" s="21">
        <v>1</v>
      </c>
      <c r="V86" s="21"/>
      <c r="W86" s="21"/>
      <c r="X86" s="21"/>
      <c r="Y86" s="21" t="s">
        <v>145</v>
      </c>
      <c r="Z86" s="21"/>
      <c r="AA86" s="21"/>
      <c r="AB86" s="21"/>
      <c r="AC86" s="21">
        <v>6595</v>
      </c>
      <c r="AD86" s="21" t="s">
        <v>70</v>
      </c>
      <c r="AE86" s="25"/>
      <c r="AF86" s="21"/>
      <c r="AG86" s="21"/>
      <c r="AH86" s="21"/>
      <c r="AI86" s="21" t="s">
        <v>72</v>
      </c>
      <c r="AJ86" s="21">
        <v>15</v>
      </c>
      <c r="AK86" s="23">
        <v>136.51839511301469</v>
      </c>
      <c r="AL86" s="25" t="s">
        <v>108</v>
      </c>
      <c r="AM86" s="21">
        <v>2024</v>
      </c>
      <c r="AN86" s="21" t="s">
        <v>191</v>
      </c>
      <c r="AO86" s="21" t="s">
        <v>178</v>
      </c>
      <c r="AP86" s="21" t="s">
        <v>192</v>
      </c>
      <c r="AQ86" s="21">
        <v>4356912073</v>
      </c>
      <c r="AR86" s="21" t="s">
        <v>193</v>
      </c>
      <c r="AS86" s="21"/>
      <c r="AT86" s="39" t="s">
        <v>47</v>
      </c>
      <c r="AU86" s="21"/>
      <c r="AV86" s="21"/>
      <c r="AW86" s="21"/>
      <c r="AX86" s="21"/>
      <c r="AY86" s="21"/>
      <c r="AZ86" s="21"/>
      <c r="BA86" s="21"/>
      <c r="BB86" s="21"/>
      <c r="BC86" s="26"/>
      <c r="BD86" s="26">
        <f t="shared" si="9"/>
        <v>70182</v>
      </c>
      <c r="BE86" s="26">
        <f t="shared" si="10"/>
        <v>70182</v>
      </c>
      <c r="BF86" s="26">
        <v>70182</v>
      </c>
      <c r="BG86" s="26">
        <f t="shared" si="11"/>
        <v>0</v>
      </c>
      <c r="BH86" s="31"/>
      <c r="BI86" s="27"/>
      <c r="BJ86" s="26"/>
      <c r="BK86" s="26">
        <v>0</v>
      </c>
      <c r="BL86" s="26">
        <v>0</v>
      </c>
      <c r="BM86" s="26">
        <v>0</v>
      </c>
      <c r="BN86" s="26">
        <v>0</v>
      </c>
      <c r="BO86" s="26">
        <v>70182</v>
      </c>
      <c r="BP86" s="26"/>
      <c r="BQ86" s="26">
        <v>0</v>
      </c>
      <c r="BR86" s="26"/>
      <c r="BS86" s="26">
        <v>0</v>
      </c>
      <c r="BT86" s="26">
        <v>12000</v>
      </c>
    </row>
    <row r="87" spans="1:72" ht="15" customHeight="1" x14ac:dyDescent="0.35">
      <c r="A87" s="20">
        <v>6575</v>
      </c>
      <c r="B87" s="34" t="s">
        <v>194</v>
      </c>
      <c r="C87" s="22">
        <f t="shared" si="12"/>
        <v>409.80237799999998</v>
      </c>
      <c r="D87" s="21" t="s">
        <v>195</v>
      </c>
      <c r="E87" s="22">
        <v>376.63669999999996</v>
      </c>
      <c r="F87" s="22"/>
      <c r="G87" s="22"/>
      <c r="H87" s="22"/>
      <c r="I87" s="22">
        <v>1.4430860000000001</v>
      </c>
      <c r="J87" s="22">
        <v>31.722592000000002</v>
      </c>
      <c r="K87" s="22"/>
      <c r="L87" s="22"/>
      <c r="M87" s="22"/>
      <c r="N87" s="22"/>
      <c r="O87" s="22"/>
      <c r="P87" s="22"/>
      <c r="Q87" s="21" t="s">
        <v>196</v>
      </c>
      <c r="R87" s="21"/>
      <c r="S87" s="21"/>
      <c r="T87" s="21"/>
      <c r="U87" s="21">
        <v>11</v>
      </c>
      <c r="V87" s="21"/>
      <c r="W87" s="21"/>
      <c r="X87" s="21"/>
      <c r="Y87" s="21"/>
      <c r="Z87" s="21"/>
      <c r="AA87" s="21"/>
      <c r="AB87" s="21"/>
      <c r="AC87" s="41" t="s">
        <v>197</v>
      </c>
      <c r="AD87" s="21" t="s">
        <v>70</v>
      </c>
      <c r="AE87" s="25"/>
      <c r="AF87" s="21"/>
      <c r="AG87" s="21"/>
      <c r="AH87" s="21" t="s">
        <v>70</v>
      </c>
      <c r="AI87" s="21" t="s">
        <v>72</v>
      </c>
      <c r="AJ87" s="21">
        <v>16</v>
      </c>
      <c r="AK87" s="23">
        <v>135.28762588224546</v>
      </c>
      <c r="AL87" s="25" t="s">
        <v>108</v>
      </c>
      <c r="AM87" s="21">
        <v>2024</v>
      </c>
      <c r="AN87" s="21" t="s">
        <v>198</v>
      </c>
      <c r="AO87" s="21" t="s">
        <v>79</v>
      </c>
      <c r="AP87" s="21" t="s">
        <v>199</v>
      </c>
      <c r="AQ87" s="21" t="s">
        <v>200</v>
      </c>
      <c r="AR87" s="21" t="s">
        <v>201</v>
      </c>
      <c r="AS87" s="21"/>
      <c r="AT87" s="39" t="s">
        <v>47</v>
      </c>
      <c r="AU87" s="21"/>
      <c r="AV87" s="21"/>
      <c r="AW87" s="21"/>
      <c r="AX87" s="21"/>
      <c r="AY87" s="21"/>
      <c r="AZ87" s="21"/>
      <c r="BA87" s="21"/>
      <c r="BB87" s="21"/>
      <c r="BC87" s="26"/>
      <c r="BD87" s="26">
        <f t="shared" si="9"/>
        <v>31959</v>
      </c>
      <c r="BE87" s="26">
        <f t="shared" si="10"/>
        <v>31959</v>
      </c>
      <c r="BF87" s="26">
        <v>31959</v>
      </c>
      <c r="BG87" s="26">
        <f t="shared" si="11"/>
        <v>0</v>
      </c>
      <c r="BH87" s="31"/>
      <c r="BI87" s="27"/>
      <c r="BJ87" s="26"/>
      <c r="BK87" s="26">
        <v>31959</v>
      </c>
      <c r="BL87" s="26">
        <v>0</v>
      </c>
      <c r="BM87" s="26">
        <v>0</v>
      </c>
      <c r="BN87" s="26">
        <v>0</v>
      </c>
      <c r="BO87" s="26"/>
      <c r="BP87" s="26"/>
      <c r="BQ87" s="26">
        <v>0</v>
      </c>
      <c r="BR87" s="26"/>
      <c r="BS87" s="26">
        <v>0</v>
      </c>
      <c r="BT87" s="26">
        <v>9830</v>
      </c>
    </row>
    <row r="88" spans="1:72" ht="15" customHeight="1" x14ac:dyDescent="0.35">
      <c r="A88" s="20">
        <v>6028</v>
      </c>
      <c r="B88" s="34" t="s">
        <v>202</v>
      </c>
      <c r="C88" s="22">
        <f t="shared" si="12"/>
        <v>383.52443099999999</v>
      </c>
      <c r="D88" s="21" t="s">
        <v>203</v>
      </c>
      <c r="E88" s="22"/>
      <c r="F88" s="22"/>
      <c r="G88" s="22"/>
      <c r="H88" s="22"/>
      <c r="I88" s="22"/>
      <c r="J88" s="22">
        <v>383.52443099999999</v>
      </c>
      <c r="K88" s="22"/>
      <c r="L88" s="22"/>
      <c r="M88" s="22"/>
      <c r="N88" s="22"/>
      <c r="O88" s="22"/>
      <c r="P88" s="22"/>
      <c r="Q88" s="21" t="s">
        <v>204</v>
      </c>
      <c r="R88" s="21">
        <v>30</v>
      </c>
      <c r="S88" s="21"/>
      <c r="T88" s="21"/>
      <c r="U88" s="21">
        <v>5</v>
      </c>
      <c r="V88" s="21"/>
      <c r="W88" s="21"/>
      <c r="X88" s="21"/>
      <c r="Y88" s="21" t="s">
        <v>47</v>
      </c>
      <c r="Z88" s="21"/>
      <c r="AA88" s="21"/>
      <c r="AB88" s="21"/>
      <c r="AC88" s="25">
        <v>6028</v>
      </c>
      <c r="AD88" s="21" t="s">
        <v>70</v>
      </c>
      <c r="AE88" s="25" t="s">
        <v>70</v>
      </c>
      <c r="AF88" s="21" t="s">
        <v>70</v>
      </c>
      <c r="AG88" s="21"/>
      <c r="AH88" s="21"/>
      <c r="AI88" s="21" t="s">
        <v>72</v>
      </c>
      <c r="AJ88" s="21">
        <v>18</v>
      </c>
      <c r="AK88" s="23">
        <v>134.67224126686085</v>
      </c>
      <c r="AL88" s="25" t="s">
        <v>108</v>
      </c>
      <c r="AM88" s="21">
        <v>2024</v>
      </c>
      <c r="AN88" s="21" t="s">
        <v>138</v>
      </c>
      <c r="AO88" s="21" t="s">
        <v>79</v>
      </c>
      <c r="AP88" s="21" t="s">
        <v>139</v>
      </c>
      <c r="AQ88" s="21" t="s">
        <v>140</v>
      </c>
      <c r="AR88" s="21" t="s">
        <v>141</v>
      </c>
      <c r="AS88" s="21"/>
      <c r="AT88" s="39" t="s">
        <v>47</v>
      </c>
      <c r="AU88" s="21"/>
      <c r="AV88" s="21"/>
      <c r="AW88" s="21"/>
      <c r="AX88" s="21"/>
      <c r="AY88" s="21"/>
      <c r="AZ88" s="21"/>
      <c r="BA88" s="21"/>
      <c r="BB88" s="21"/>
      <c r="BC88" s="26">
        <v>20460</v>
      </c>
      <c r="BD88" s="26">
        <f t="shared" si="9"/>
        <v>583380</v>
      </c>
      <c r="BE88" s="26">
        <f t="shared" si="10"/>
        <v>603840</v>
      </c>
      <c r="BF88" s="26">
        <v>603840</v>
      </c>
      <c r="BG88" s="26">
        <f t="shared" si="11"/>
        <v>0</v>
      </c>
      <c r="BH88" s="31"/>
      <c r="BI88" s="27"/>
      <c r="BJ88" s="26"/>
      <c r="BK88" s="26">
        <v>0</v>
      </c>
      <c r="BL88" s="26">
        <v>0</v>
      </c>
      <c r="BM88" s="26">
        <v>0</v>
      </c>
      <c r="BN88" s="26">
        <v>0</v>
      </c>
      <c r="BO88" s="26">
        <v>583380</v>
      </c>
      <c r="BP88" s="26"/>
      <c r="BQ88" s="26">
        <v>0</v>
      </c>
      <c r="BR88" s="26"/>
      <c r="BS88" s="26">
        <v>0</v>
      </c>
      <c r="BT88" s="26">
        <v>0</v>
      </c>
    </row>
    <row r="89" spans="1:72" ht="15" customHeight="1" x14ac:dyDescent="0.35">
      <c r="A89" s="20">
        <v>6504</v>
      </c>
      <c r="B89" s="34" t="s">
        <v>211</v>
      </c>
      <c r="C89" s="22">
        <f t="shared" si="12"/>
        <v>51.455923999999996</v>
      </c>
      <c r="D89" s="21" t="s">
        <v>212</v>
      </c>
      <c r="E89" s="22"/>
      <c r="F89" s="22"/>
      <c r="G89" s="22"/>
      <c r="H89" s="22"/>
      <c r="I89" s="22">
        <v>51.132551999999997</v>
      </c>
      <c r="J89" s="22"/>
      <c r="K89" s="22"/>
      <c r="L89" s="22"/>
      <c r="M89" s="22"/>
      <c r="N89" s="22">
        <v>0.32337199999999999</v>
      </c>
      <c r="O89" s="22"/>
      <c r="P89" s="22"/>
      <c r="Q89" s="21" t="s">
        <v>85</v>
      </c>
      <c r="R89" s="21" t="s">
        <v>148</v>
      </c>
      <c r="S89" s="21"/>
      <c r="T89" s="21" t="s">
        <v>144</v>
      </c>
      <c r="U89" s="21"/>
      <c r="V89" s="21"/>
      <c r="W89" s="21"/>
      <c r="X89" s="21"/>
      <c r="Y89" s="21"/>
      <c r="Z89" s="21"/>
      <c r="AA89" s="21"/>
      <c r="AB89" s="21"/>
      <c r="AC89" s="21" t="s">
        <v>176</v>
      </c>
      <c r="AD89" s="21" t="s">
        <v>70</v>
      </c>
      <c r="AE89" s="25"/>
      <c r="AF89" s="21" t="s">
        <v>70</v>
      </c>
      <c r="AG89" s="21"/>
      <c r="AH89" s="21" t="s">
        <v>70</v>
      </c>
      <c r="AI89" s="21" t="s">
        <v>72</v>
      </c>
      <c r="AJ89" s="21">
        <v>22</v>
      </c>
      <c r="AK89" s="23">
        <v>131.97993357455317</v>
      </c>
      <c r="AL89" s="25" t="s">
        <v>108</v>
      </c>
      <c r="AM89" s="21">
        <v>2024</v>
      </c>
      <c r="AN89" s="21" t="s">
        <v>138</v>
      </c>
      <c r="AO89" s="21" t="s">
        <v>79</v>
      </c>
      <c r="AP89" s="21" t="s">
        <v>139</v>
      </c>
      <c r="AQ89" s="21" t="s">
        <v>140</v>
      </c>
      <c r="AR89" s="21" t="s">
        <v>141</v>
      </c>
      <c r="AS89" s="21"/>
      <c r="AT89" s="39" t="s">
        <v>47</v>
      </c>
      <c r="AU89" s="21"/>
      <c r="AV89" s="21"/>
      <c r="AW89" s="21"/>
      <c r="AX89" s="21"/>
      <c r="AY89" s="21"/>
      <c r="AZ89" s="21"/>
      <c r="BA89" s="21"/>
      <c r="BB89" s="21"/>
      <c r="BC89" s="26"/>
      <c r="BD89" s="26">
        <f t="shared" si="9"/>
        <v>104000</v>
      </c>
      <c r="BE89" s="26">
        <f t="shared" si="10"/>
        <v>104000</v>
      </c>
      <c r="BF89" s="26">
        <v>104000</v>
      </c>
      <c r="BG89" s="26">
        <f t="shared" si="11"/>
        <v>0</v>
      </c>
      <c r="BH89" s="31"/>
      <c r="BI89" s="27"/>
      <c r="BJ89" s="26">
        <v>45801</v>
      </c>
      <c r="BK89" s="26">
        <v>0</v>
      </c>
      <c r="BL89" s="26">
        <v>0</v>
      </c>
      <c r="BM89" s="26">
        <v>0</v>
      </c>
      <c r="BN89" s="26">
        <v>0</v>
      </c>
      <c r="BO89" s="26">
        <v>38199</v>
      </c>
      <c r="BP89" s="26">
        <v>20000</v>
      </c>
      <c r="BQ89" s="26">
        <v>0</v>
      </c>
      <c r="BR89" s="26"/>
      <c r="BS89" s="26">
        <v>0</v>
      </c>
      <c r="BT89" s="26">
        <v>5000</v>
      </c>
    </row>
    <row r="90" spans="1:72" ht="15" customHeight="1" x14ac:dyDescent="0.35">
      <c r="A90" s="20">
        <v>6214</v>
      </c>
      <c r="B90" s="34" t="s">
        <v>218</v>
      </c>
      <c r="C90" s="22">
        <f t="shared" si="12"/>
        <v>2543.9148140000002</v>
      </c>
      <c r="D90" s="21" t="s">
        <v>203</v>
      </c>
      <c r="E90" s="22">
        <v>2244.286063</v>
      </c>
      <c r="F90" s="22"/>
      <c r="G90" s="22"/>
      <c r="H90" s="22"/>
      <c r="I90" s="22"/>
      <c r="J90" s="22">
        <v>299.62875100000002</v>
      </c>
      <c r="K90" s="22"/>
      <c r="L90" s="22"/>
      <c r="M90" s="22"/>
      <c r="N90" s="22"/>
      <c r="O90" s="22"/>
      <c r="P90" s="22"/>
      <c r="Q90" s="21" t="s">
        <v>104</v>
      </c>
      <c r="R90" s="21">
        <v>7</v>
      </c>
      <c r="S90" s="21">
        <v>10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 t="s">
        <v>70</v>
      </c>
      <c r="AE90" s="25"/>
      <c r="AF90" s="21"/>
      <c r="AG90" s="21"/>
      <c r="AH90" s="21"/>
      <c r="AI90" s="21" t="s">
        <v>219</v>
      </c>
      <c r="AJ90" s="21">
        <v>25</v>
      </c>
      <c r="AK90" s="23">
        <v>130.36454895916853</v>
      </c>
      <c r="AL90" s="25" t="s">
        <v>108</v>
      </c>
      <c r="AM90" s="21">
        <v>2024</v>
      </c>
      <c r="AN90" s="21" t="s">
        <v>220</v>
      </c>
      <c r="AO90" s="21" t="s">
        <v>178</v>
      </c>
      <c r="AP90" s="21"/>
      <c r="AQ90" s="21" t="s">
        <v>221</v>
      </c>
      <c r="AR90" s="21" t="s">
        <v>222</v>
      </c>
      <c r="AS90" s="21"/>
      <c r="AT90" s="39" t="s">
        <v>47</v>
      </c>
      <c r="AU90" s="21"/>
      <c r="AV90" s="21"/>
      <c r="AW90" s="21"/>
      <c r="AX90" s="21"/>
      <c r="AY90" s="21"/>
      <c r="AZ90" s="21"/>
      <c r="BA90" s="21"/>
      <c r="BB90" s="21"/>
      <c r="BC90" s="42">
        <v>54360</v>
      </c>
      <c r="BD90" s="26">
        <f t="shared" si="9"/>
        <v>597252</v>
      </c>
      <c r="BE90" s="26">
        <f t="shared" si="10"/>
        <v>651612</v>
      </c>
      <c r="BF90" s="26">
        <v>651612</v>
      </c>
      <c r="BG90" s="26">
        <f t="shared" si="11"/>
        <v>0</v>
      </c>
      <c r="BH90" s="31"/>
      <c r="BI90" s="27"/>
      <c r="BJ90" s="26"/>
      <c r="BK90" s="26">
        <v>0</v>
      </c>
      <c r="BL90" s="26">
        <v>0</v>
      </c>
      <c r="BM90" s="26">
        <v>158338</v>
      </c>
      <c r="BN90" s="26">
        <v>0</v>
      </c>
      <c r="BO90" s="26">
        <v>438914</v>
      </c>
      <c r="BP90" s="26"/>
      <c r="BQ90" s="26">
        <v>0</v>
      </c>
      <c r="BR90" s="26"/>
      <c r="BS90" s="26">
        <v>0</v>
      </c>
      <c r="BT90" s="26">
        <v>30000</v>
      </c>
    </row>
    <row r="91" spans="1:72" ht="15" customHeight="1" x14ac:dyDescent="0.35">
      <c r="A91" s="20">
        <v>6092</v>
      </c>
      <c r="B91" s="21" t="s">
        <v>223</v>
      </c>
      <c r="C91" s="22">
        <f t="shared" si="12"/>
        <v>166.19970499999999</v>
      </c>
      <c r="D91" s="21" t="s">
        <v>203</v>
      </c>
      <c r="E91" s="22"/>
      <c r="F91" s="22"/>
      <c r="G91" s="22"/>
      <c r="H91" s="22"/>
      <c r="I91" s="22">
        <v>166.19970499999999</v>
      </c>
      <c r="J91" s="22"/>
      <c r="K91" s="22"/>
      <c r="L91" s="22"/>
      <c r="M91" s="22"/>
      <c r="N91" s="22"/>
      <c r="O91" s="22"/>
      <c r="P91" s="22"/>
      <c r="Q91" s="21" t="s">
        <v>123</v>
      </c>
      <c r="R91" s="21">
        <v>21</v>
      </c>
      <c r="S91" s="21" t="s">
        <v>155</v>
      </c>
      <c r="T91" s="21">
        <v>2</v>
      </c>
      <c r="U91" s="21"/>
      <c r="V91" s="21"/>
      <c r="W91" s="21"/>
      <c r="X91" s="21"/>
      <c r="Y91" s="21" t="s">
        <v>47</v>
      </c>
      <c r="Z91" s="21"/>
      <c r="AA91" s="21"/>
      <c r="AB91" s="21"/>
      <c r="AC91" s="21"/>
      <c r="AD91" s="21" t="s">
        <v>70</v>
      </c>
      <c r="AE91" s="25" t="s">
        <v>70</v>
      </c>
      <c r="AF91" s="21" t="s">
        <v>70</v>
      </c>
      <c r="AG91" s="21"/>
      <c r="AH91" s="21"/>
      <c r="AI91" s="21" t="s">
        <v>219</v>
      </c>
      <c r="AJ91" s="21">
        <v>24</v>
      </c>
      <c r="AK91" s="23">
        <v>130.28762588224546</v>
      </c>
      <c r="AL91" s="25" t="s">
        <v>108</v>
      </c>
      <c r="AM91" s="21">
        <v>2024</v>
      </c>
      <c r="AN91" s="21" t="s">
        <v>138</v>
      </c>
      <c r="AO91" s="21" t="s">
        <v>79</v>
      </c>
      <c r="AP91" s="21" t="s">
        <v>139</v>
      </c>
      <c r="AQ91" s="21" t="s">
        <v>140</v>
      </c>
      <c r="AR91" s="21" t="s">
        <v>141</v>
      </c>
      <c r="AS91" s="21"/>
      <c r="AT91" s="39" t="s">
        <v>47</v>
      </c>
      <c r="AU91" s="21"/>
      <c r="AV91" s="21"/>
      <c r="AW91" s="21"/>
      <c r="AX91" s="21"/>
      <c r="AY91" s="21"/>
      <c r="AZ91" s="21"/>
      <c r="BA91" s="21"/>
      <c r="BB91" s="21"/>
      <c r="BC91" s="26"/>
      <c r="BD91" s="26">
        <f t="shared" si="9"/>
        <v>117000</v>
      </c>
      <c r="BE91" s="26">
        <f t="shared" si="10"/>
        <v>117000</v>
      </c>
      <c r="BF91" s="26">
        <v>117000</v>
      </c>
      <c r="BG91" s="26">
        <f t="shared" si="11"/>
        <v>0</v>
      </c>
      <c r="BH91" s="26"/>
      <c r="BI91" s="27"/>
      <c r="BJ91" s="26">
        <v>17458</v>
      </c>
      <c r="BK91" s="26">
        <v>0</v>
      </c>
      <c r="BL91" s="26">
        <v>0</v>
      </c>
      <c r="BM91" s="26">
        <v>0</v>
      </c>
      <c r="BN91" s="26">
        <v>0</v>
      </c>
      <c r="BO91" s="26">
        <v>99542</v>
      </c>
      <c r="BP91" s="26"/>
      <c r="BQ91" s="26">
        <v>0</v>
      </c>
      <c r="BR91" s="26"/>
      <c r="BS91" s="26">
        <v>0</v>
      </c>
      <c r="BT91" s="26">
        <v>50000</v>
      </c>
    </row>
    <row r="92" spans="1:72" ht="15" customHeight="1" x14ac:dyDescent="0.35">
      <c r="A92" s="20">
        <v>6725</v>
      </c>
      <c r="B92" s="21" t="s">
        <v>233</v>
      </c>
      <c r="C92" s="22">
        <f t="shared" si="12"/>
        <v>3.1269179999999999</v>
      </c>
      <c r="D92" s="21" t="s">
        <v>203</v>
      </c>
      <c r="E92" s="22">
        <v>1.82897</v>
      </c>
      <c r="F92" s="22"/>
      <c r="G92" s="22"/>
      <c r="H92" s="22"/>
      <c r="I92" s="22">
        <v>1.2979480000000001</v>
      </c>
      <c r="J92" s="22"/>
      <c r="K92" s="22"/>
      <c r="L92" s="22"/>
      <c r="M92" s="22"/>
      <c r="N92" s="22"/>
      <c r="O92" s="22"/>
      <c r="P92" s="22"/>
      <c r="Q92" s="21" t="s">
        <v>148</v>
      </c>
      <c r="R92" s="21" t="s">
        <v>148</v>
      </c>
      <c r="S92" s="21"/>
      <c r="T92" s="21"/>
      <c r="U92" s="21"/>
      <c r="V92" s="21"/>
      <c r="W92" s="21"/>
      <c r="X92" s="21"/>
      <c r="Y92" s="21" t="s">
        <v>145</v>
      </c>
      <c r="Z92" s="21"/>
      <c r="AA92" s="21"/>
      <c r="AB92" s="21"/>
      <c r="AC92" s="21"/>
      <c r="AD92" s="21" t="s">
        <v>70</v>
      </c>
      <c r="AE92" s="25" t="s">
        <v>70</v>
      </c>
      <c r="AF92" s="21"/>
      <c r="AG92" s="21"/>
      <c r="AH92" s="21"/>
      <c r="AI92" s="21" t="s">
        <v>219</v>
      </c>
      <c r="AJ92" s="21">
        <v>34</v>
      </c>
      <c r="AK92" s="23">
        <v>124.51839511301469</v>
      </c>
      <c r="AL92" s="25" t="s">
        <v>108</v>
      </c>
      <c r="AM92" s="21">
        <v>2024</v>
      </c>
      <c r="AN92" s="21" t="s">
        <v>234</v>
      </c>
      <c r="AO92" s="21" t="s">
        <v>178</v>
      </c>
      <c r="AP92" s="21" t="s">
        <v>235</v>
      </c>
      <c r="AQ92" s="21" t="s">
        <v>236</v>
      </c>
      <c r="AR92" s="21" t="s">
        <v>237</v>
      </c>
      <c r="AS92" s="21"/>
      <c r="AT92" s="39" t="s">
        <v>47</v>
      </c>
      <c r="AU92" s="21"/>
      <c r="AV92" s="21"/>
      <c r="AW92" s="21"/>
      <c r="AX92" s="21"/>
      <c r="AY92" s="21"/>
      <c r="AZ92" s="21"/>
      <c r="BA92" s="21"/>
      <c r="BB92" s="21"/>
      <c r="BC92" s="26"/>
      <c r="BD92" s="26">
        <f t="shared" si="9"/>
        <v>27500</v>
      </c>
      <c r="BE92" s="26">
        <f t="shared" si="10"/>
        <v>27500</v>
      </c>
      <c r="BF92" s="26">
        <v>27500</v>
      </c>
      <c r="BG92" s="26">
        <f t="shared" si="11"/>
        <v>0</v>
      </c>
      <c r="BH92" s="26"/>
      <c r="BI92" s="27"/>
      <c r="BJ92" s="26"/>
      <c r="BK92" s="26">
        <v>27500</v>
      </c>
      <c r="BL92" s="26">
        <v>0</v>
      </c>
      <c r="BM92" s="26">
        <v>0</v>
      </c>
      <c r="BN92" s="26">
        <v>0</v>
      </c>
      <c r="BO92" s="26"/>
      <c r="BP92" s="26"/>
      <c r="BQ92" s="26">
        <v>0</v>
      </c>
      <c r="BR92" s="26"/>
      <c r="BS92" s="26">
        <v>0</v>
      </c>
      <c r="BT92" s="26">
        <v>3000</v>
      </c>
    </row>
    <row r="93" spans="1:72" ht="15" customHeight="1" x14ac:dyDescent="0.35">
      <c r="A93" s="20">
        <v>6656</v>
      </c>
      <c r="B93" s="34" t="s">
        <v>244</v>
      </c>
      <c r="C93" s="22">
        <f t="shared" si="12"/>
        <v>202.72118899999998</v>
      </c>
      <c r="D93" s="21" t="s">
        <v>106</v>
      </c>
      <c r="E93" s="22"/>
      <c r="F93" s="22"/>
      <c r="G93" s="22"/>
      <c r="H93" s="22"/>
      <c r="I93" s="22"/>
      <c r="J93" s="22">
        <v>80.772880999999998</v>
      </c>
      <c r="K93" s="22"/>
      <c r="L93" s="22"/>
      <c r="M93" s="22">
        <v>121.948308</v>
      </c>
      <c r="N93" s="22"/>
      <c r="O93" s="22"/>
      <c r="P93" s="22"/>
      <c r="Q93" s="21" t="s">
        <v>104</v>
      </c>
      <c r="R93" s="21">
        <v>19</v>
      </c>
      <c r="S93" s="21" t="s">
        <v>155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 t="s">
        <v>70</v>
      </c>
      <c r="AE93" s="25" t="s">
        <v>70</v>
      </c>
      <c r="AF93" s="21" t="s">
        <v>70</v>
      </c>
      <c r="AG93" s="21"/>
      <c r="AH93" s="21"/>
      <c r="AI93" s="21" t="s">
        <v>219</v>
      </c>
      <c r="AJ93" s="21">
        <v>37</v>
      </c>
      <c r="AK93" s="23">
        <v>120.83890793352752</v>
      </c>
      <c r="AL93" s="25" t="s">
        <v>108</v>
      </c>
      <c r="AM93" s="21">
        <v>2024</v>
      </c>
      <c r="AN93" s="21" t="s">
        <v>245</v>
      </c>
      <c r="AO93" s="21" t="s">
        <v>79</v>
      </c>
      <c r="AP93" s="21" t="s">
        <v>246</v>
      </c>
      <c r="AQ93" s="21" t="s">
        <v>247</v>
      </c>
      <c r="AR93" s="21" t="s">
        <v>248</v>
      </c>
      <c r="AS93" s="21"/>
      <c r="AT93" s="39" t="s">
        <v>47</v>
      </c>
      <c r="AU93" s="21"/>
      <c r="AV93" s="21"/>
      <c r="AW93" s="21"/>
      <c r="AX93" s="21"/>
      <c r="AY93" s="21"/>
      <c r="AZ93" s="21"/>
      <c r="BA93" s="21"/>
      <c r="BB93" s="21"/>
      <c r="BC93" s="26"/>
      <c r="BD93" s="26">
        <f t="shared" si="9"/>
        <v>17170</v>
      </c>
      <c r="BE93" s="26">
        <f t="shared" si="10"/>
        <v>17170</v>
      </c>
      <c r="BF93" s="26">
        <v>17170</v>
      </c>
      <c r="BG93" s="26">
        <f t="shared" si="11"/>
        <v>0</v>
      </c>
      <c r="BH93" s="31"/>
      <c r="BI93" s="27"/>
      <c r="BJ93" s="26"/>
      <c r="BK93" s="26">
        <v>17170</v>
      </c>
      <c r="BL93" s="26">
        <v>0</v>
      </c>
      <c r="BM93" s="26">
        <v>0</v>
      </c>
      <c r="BN93" s="26">
        <v>0</v>
      </c>
      <c r="BO93" s="26"/>
      <c r="BP93" s="26"/>
      <c r="BQ93" s="26">
        <v>0</v>
      </c>
      <c r="BR93" s="26"/>
      <c r="BS93" s="26">
        <v>0</v>
      </c>
      <c r="BT93" s="26">
        <v>0</v>
      </c>
    </row>
    <row r="94" spans="1:72" ht="15" customHeight="1" x14ac:dyDescent="0.35">
      <c r="A94" s="24">
        <v>6514</v>
      </c>
      <c r="B94" s="34" t="s">
        <v>305</v>
      </c>
      <c r="C94" s="22">
        <f t="shared" si="12"/>
        <v>2903.5067519999998</v>
      </c>
      <c r="D94" s="21" t="s">
        <v>203</v>
      </c>
      <c r="E94" s="22"/>
      <c r="F94" s="22"/>
      <c r="G94" s="22"/>
      <c r="H94" s="22"/>
      <c r="I94" s="22">
        <v>146.90799999999999</v>
      </c>
      <c r="J94" s="22"/>
      <c r="K94" s="22"/>
      <c r="L94" s="22"/>
      <c r="M94" s="22"/>
      <c r="N94" s="22">
        <v>2756.5987519999999</v>
      </c>
      <c r="O94" s="22"/>
      <c r="P94" s="22"/>
      <c r="Q94" s="21" t="s">
        <v>104</v>
      </c>
      <c r="R94" s="21">
        <v>2</v>
      </c>
      <c r="S94" s="21">
        <v>4</v>
      </c>
      <c r="T94" s="21"/>
      <c r="U94" s="21"/>
      <c r="V94" s="21"/>
      <c r="W94" s="21"/>
      <c r="X94" s="21"/>
      <c r="Y94" s="21" t="s">
        <v>47</v>
      </c>
      <c r="Z94" s="21"/>
      <c r="AA94" s="21"/>
      <c r="AB94" s="21"/>
      <c r="AC94" s="21" t="s">
        <v>176</v>
      </c>
      <c r="AD94" s="21" t="s">
        <v>70</v>
      </c>
      <c r="AE94" s="25" t="s">
        <v>70</v>
      </c>
      <c r="AF94" s="21"/>
      <c r="AG94" s="21"/>
      <c r="AH94" s="21" t="s">
        <v>70</v>
      </c>
      <c r="AI94" s="21" t="s">
        <v>72</v>
      </c>
      <c r="AJ94" s="21">
        <v>1</v>
      </c>
      <c r="AK94" s="23">
        <v>153.08890793352751</v>
      </c>
      <c r="AL94" s="25" t="s">
        <v>108</v>
      </c>
      <c r="AM94" s="21">
        <v>2024</v>
      </c>
      <c r="AN94" s="21" t="s">
        <v>306</v>
      </c>
      <c r="AO94" s="21" t="s">
        <v>110</v>
      </c>
      <c r="AP94" s="21"/>
      <c r="AQ94" s="21" t="s">
        <v>307</v>
      </c>
      <c r="AR94" s="21" t="s">
        <v>308</v>
      </c>
      <c r="AS94" s="21"/>
      <c r="AT94" s="39" t="s">
        <v>47</v>
      </c>
      <c r="AU94" s="21"/>
      <c r="AV94" s="21"/>
      <c r="AW94" s="21"/>
      <c r="AX94" s="21"/>
      <c r="AY94" s="21"/>
      <c r="AZ94" s="21"/>
      <c r="BA94" s="21"/>
      <c r="BB94" s="21"/>
      <c r="BC94" s="26"/>
      <c r="BD94" s="26">
        <f t="shared" si="9"/>
        <v>1459961.38</v>
      </c>
      <c r="BE94" s="26">
        <f t="shared" si="10"/>
        <v>1529208.42</v>
      </c>
      <c r="BF94" s="26">
        <v>1517408.42</v>
      </c>
      <c r="BG94" s="26">
        <f t="shared" si="11"/>
        <v>57447.040000000037</v>
      </c>
      <c r="BH94" s="31" t="s">
        <v>309</v>
      </c>
      <c r="BI94" s="27"/>
      <c r="BJ94" s="26">
        <v>767961.38</v>
      </c>
      <c r="BK94" s="26">
        <v>40000</v>
      </c>
      <c r="BL94" s="26">
        <v>0</v>
      </c>
      <c r="BM94" s="26">
        <v>0</v>
      </c>
      <c r="BN94" s="26">
        <v>0</v>
      </c>
      <c r="BO94" s="26">
        <v>519000</v>
      </c>
      <c r="BP94" s="26"/>
      <c r="BQ94" s="26">
        <v>133000</v>
      </c>
      <c r="BR94" s="26"/>
      <c r="BS94" s="26">
        <v>11800</v>
      </c>
      <c r="BT94" s="26">
        <v>202292.4</v>
      </c>
    </row>
    <row r="95" spans="1:72" ht="15" customHeight="1" x14ac:dyDescent="0.35">
      <c r="A95" s="24">
        <v>5919</v>
      </c>
      <c r="B95" s="34" t="s">
        <v>310</v>
      </c>
      <c r="C95" s="22">
        <v>9939.7999999999993</v>
      </c>
      <c r="D95" s="21" t="s">
        <v>311</v>
      </c>
      <c r="E95" s="22"/>
      <c r="F95" s="22"/>
      <c r="G95" s="22"/>
      <c r="H95" s="22"/>
      <c r="I95" s="22">
        <v>623.26</v>
      </c>
      <c r="J95" s="22"/>
      <c r="K95" s="22"/>
      <c r="L95" s="22"/>
      <c r="M95" s="22"/>
      <c r="N95" s="22">
        <v>9316.5400000000009</v>
      </c>
      <c r="O95" s="22"/>
      <c r="P95" s="22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 t="s">
        <v>70</v>
      </c>
      <c r="AE95" s="25" t="s">
        <v>70</v>
      </c>
      <c r="AF95" s="21"/>
      <c r="AG95" s="21"/>
      <c r="AH95" s="21"/>
      <c r="AI95" s="21" t="s">
        <v>72</v>
      </c>
      <c r="AJ95" s="21">
        <v>1</v>
      </c>
      <c r="AK95" s="22">
        <v>149.33521248287346</v>
      </c>
      <c r="AL95" s="25" t="s">
        <v>108</v>
      </c>
      <c r="AM95" s="21">
        <v>2023</v>
      </c>
      <c r="AN95" s="25" t="s">
        <v>109</v>
      </c>
      <c r="AO95" s="25" t="s">
        <v>110</v>
      </c>
      <c r="AP95" s="21"/>
      <c r="AQ95" s="21"/>
      <c r="AR95" s="21"/>
      <c r="AS95" s="21"/>
      <c r="AT95" s="39" t="s">
        <v>47</v>
      </c>
      <c r="AU95" s="21"/>
      <c r="AV95" s="21"/>
      <c r="AW95" s="21"/>
      <c r="AX95" s="21"/>
      <c r="AY95" s="21"/>
      <c r="AZ95" s="21"/>
      <c r="BA95" s="21"/>
      <c r="BB95" s="21"/>
      <c r="BC95" s="26"/>
      <c r="BD95" s="26">
        <f t="shared" si="9"/>
        <v>494895</v>
      </c>
      <c r="BE95" s="26">
        <f t="shared" si="10"/>
        <v>812895</v>
      </c>
      <c r="BF95" s="26">
        <v>812895</v>
      </c>
      <c r="BG95" s="26">
        <f t="shared" si="11"/>
        <v>318000</v>
      </c>
      <c r="BH95" s="31" t="s">
        <v>312</v>
      </c>
      <c r="BI95" s="27"/>
      <c r="BJ95" s="26">
        <v>494895</v>
      </c>
      <c r="BK95" s="26">
        <v>0</v>
      </c>
      <c r="BL95" s="26">
        <v>0</v>
      </c>
      <c r="BM95" s="26">
        <v>0</v>
      </c>
      <c r="BN95" s="26">
        <v>0</v>
      </c>
      <c r="BO95" s="26"/>
      <c r="BP95" s="26"/>
      <c r="BQ95" s="26">
        <v>0</v>
      </c>
      <c r="BR95" s="26"/>
      <c r="BS95" s="26"/>
      <c r="BT95" s="26"/>
    </row>
    <row r="96" spans="1:72" ht="15" customHeight="1" x14ac:dyDescent="0.35">
      <c r="A96" s="24">
        <v>6496</v>
      </c>
      <c r="B96" s="34" t="s">
        <v>313</v>
      </c>
      <c r="C96" s="22">
        <f t="shared" ref="C96:C129" si="13">SUM(E96:P96)</f>
        <v>6099.5911359999991</v>
      </c>
      <c r="D96" s="21" t="s">
        <v>106</v>
      </c>
      <c r="E96" s="22">
        <v>3578.8054899999997</v>
      </c>
      <c r="F96" s="22"/>
      <c r="G96" s="22"/>
      <c r="H96" s="22"/>
      <c r="I96" s="22">
        <v>318.15815199999997</v>
      </c>
      <c r="J96" s="22">
        <v>205.27950799999999</v>
      </c>
      <c r="K96" s="22"/>
      <c r="L96" s="22"/>
      <c r="M96" s="22"/>
      <c r="N96" s="22">
        <v>1997.347986</v>
      </c>
      <c r="O96" s="22"/>
      <c r="P96" s="22"/>
      <c r="Q96" s="21" t="s">
        <v>123</v>
      </c>
      <c r="R96" s="21">
        <v>1</v>
      </c>
      <c r="S96" s="21">
        <v>1</v>
      </c>
      <c r="T96" s="21">
        <v>4</v>
      </c>
      <c r="U96" s="21"/>
      <c r="V96" s="21"/>
      <c r="W96" s="21"/>
      <c r="X96" s="21"/>
      <c r="Y96" s="21" t="s">
        <v>47</v>
      </c>
      <c r="Z96" s="21"/>
      <c r="AA96" s="21"/>
      <c r="AB96" s="21"/>
      <c r="AC96" s="21" t="s">
        <v>176</v>
      </c>
      <c r="AD96" s="21" t="s">
        <v>70</v>
      </c>
      <c r="AE96" s="25" t="s">
        <v>70</v>
      </c>
      <c r="AF96" s="21" t="s">
        <v>70</v>
      </c>
      <c r="AG96" s="21"/>
      <c r="AH96" s="21"/>
      <c r="AI96" s="21" t="s">
        <v>72</v>
      </c>
      <c r="AJ96" s="21">
        <v>3</v>
      </c>
      <c r="AK96" s="23">
        <v>146.2107028053224</v>
      </c>
      <c r="AL96" s="25" t="s">
        <v>108</v>
      </c>
      <c r="AM96" s="21">
        <v>2024</v>
      </c>
      <c r="AN96" s="21" t="s">
        <v>109</v>
      </c>
      <c r="AO96" s="21" t="s">
        <v>110</v>
      </c>
      <c r="AP96" s="21"/>
      <c r="AQ96" s="21" t="s">
        <v>111</v>
      </c>
      <c r="AR96" s="21" t="s">
        <v>112</v>
      </c>
      <c r="AS96" s="21"/>
      <c r="AT96" s="39" t="s">
        <v>47</v>
      </c>
      <c r="AU96" s="21"/>
      <c r="AV96" s="21"/>
      <c r="AW96" s="21"/>
      <c r="AX96" s="21"/>
      <c r="AY96" s="21"/>
      <c r="AZ96" s="21"/>
      <c r="BA96" s="21"/>
      <c r="BB96" s="21"/>
      <c r="BC96" s="26"/>
      <c r="BD96" s="26">
        <f t="shared" si="9"/>
        <v>1130500</v>
      </c>
      <c r="BE96" s="26">
        <f t="shared" si="10"/>
        <v>2367218</v>
      </c>
      <c r="BF96" s="26">
        <v>2367218</v>
      </c>
      <c r="BG96" s="26">
        <f t="shared" si="11"/>
        <v>1236718</v>
      </c>
      <c r="BH96" s="31" t="s">
        <v>314</v>
      </c>
      <c r="BI96" s="27"/>
      <c r="BJ96" s="26">
        <v>100000</v>
      </c>
      <c r="BK96" s="26">
        <v>50000</v>
      </c>
      <c r="BL96" s="26">
        <v>0</v>
      </c>
      <c r="BM96" s="26">
        <v>800000</v>
      </c>
      <c r="BN96" s="26">
        <v>0</v>
      </c>
      <c r="BO96" s="26"/>
      <c r="BP96" s="26">
        <v>35000</v>
      </c>
      <c r="BQ96" s="26">
        <v>145500</v>
      </c>
      <c r="BR96" s="26"/>
      <c r="BS96" s="26">
        <v>0</v>
      </c>
      <c r="BT96" s="26">
        <v>184680</v>
      </c>
    </row>
    <row r="97" spans="1:72" ht="15" customHeight="1" x14ac:dyDescent="0.35">
      <c r="A97" s="24">
        <v>6058</v>
      </c>
      <c r="B97" s="34" t="s">
        <v>338</v>
      </c>
      <c r="C97" s="22">
        <f t="shared" si="13"/>
        <v>10300.434698999999</v>
      </c>
      <c r="D97" s="21" t="s">
        <v>212</v>
      </c>
      <c r="E97" s="22"/>
      <c r="F97" s="22"/>
      <c r="G97" s="22"/>
      <c r="H97" s="22"/>
      <c r="I97" s="22">
        <v>13.332795000000001</v>
      </c>
      <c r="J97" s="22"/>
      <c r="K97" s="22"/>
      <c r="L97" s="22"/>
      <c r="M97" s="22"/>
      <c r="N97" s="22">
        <v>10287.101903999999</v>
      </c>
      <c r="O97" s="22"/>
      <c r="P97" s="22"/>
      <c r="Q97" s="21" t="s">
        <v>190</v>
      </c>
      <c r="R97" s="21">
        <v>24</v>
      </c>
      <c r="S97" s="21">
        <v>20</v>
      </c>
      <c r="T97" s="21"/>
      <c r="U97" s="21">
        <v>4</v>
      </c>
      <c r="V97" s="21"/>
      <c r="W97" s="21"/>
      <c r="X97" s="21"/>
      <c r="Y97" s="21" t="s">
        <v>145</v>
      </c>
      <c r="Z97" s="21"/>
      <c r="AA97" s="21"/>
      <c r="AB97" s="21"/>
      <c r="AC97" s="21" t="s">
        <v>176</v>
      </c>
      <c r="AD97" s="21" t="s">
        <v>70</v>
      </c>
      <c r="AE97" s="25"/>
      <c r="AF97" s="21"/>
      <c r="AG97" s="21"/>
      <c r="AH97" s="21" t="s">
        <v>70</v>
      </c>
      <c r="AI97" s="21" t="s">
        <v>72</v>
      </c>
      <c r="AJ97" s="21">
        <v>8</v>
      </c>
      <c r="AK97" s="23">
        <v>140.44147203609162</v>
      </c>
      <c r="AL97" s="25" t="s">
        <v>108</v>
      </c>
      <c r="AM97" s="21">
        <v>2024</v>
      </c>
      <c r="AN97" s="21" t="s">
        <v>339</v>
      </c>
      <c r="AO97" s="21" t="s">
        <v>110</v>
      </c>
      <c r="AP97" s="21"/>
      <c r="AQ97" s="21" t="s">
        <v>340</v>
      </c>
      <c r="AR97" s="21" t="s">
        <v>341</v>
      </c>
      <c r="AS97" s="21"/>
      <c r="AT97" s="39" t="s">
        <v>47</v>
      </c>
      <c r="AU97" s="21"/>
      <c r="AV97" s="21"/>
      <c r="AW97" s="21"/>
      <c r="AX97" s="21"/>
      <c r="AY97" s="21"/>
      <c r="AZ97" s="21"/>
      <c r="BA97" s="21"/>
      <c r="BB97" s="21"/>
      <c r="BC97" s="26"/>
      <c r="BD97" s="26">
        <f t="shared" si="9"/>
        <v>397800</v>
      </c>
      <c r="BE97" s="26">
        <f t="shared" si="10"/>
        <v>661685</v>
      </c>
      <c r="BF97" s="26">
        <v>661685</v>
      </c>
      <c r="BG97" s="26">
        <f t="shared" si="11"/>
        <v>263885</v>
      </c>
      <c r="BH97" s="31" t="s">
        <v>342</v>
      </c>
      <c r="BI97" s="27"/>
      <c r="BJ97" s="26">
        <v>357800</v>
      </c>
      <c r="BK97" s="26">
        <v>0</v>
      </c>
      <c r="BL97" s="26">
        <v>0</v>
      </c>
      <c r="BM97" s="26">
        <v>0</v>
      </c>
      <c r="BN97" s="26">
        <v>0</v>
      </c>
      <c r="BO97" s="26"/>
      <c r="BP97" s="26"/>
      <c r="BQ97" s="26">
        <v>40000</v>
      </c>
      <c r="BR97" s="26"/>
      <c r="BS97" s="26">
        <v>0</v>
      </c>
      <c r="BT97" s="26">
        <v>32400</v>
      </c>
    </row>
    <row r="98" spans="1:72" ht="15" customHeight="1" x14ac:dyDescent="0.35">
      <c r="A98" s="24">
        <v>6721</v>
      </c>
      <c r="B98" s="34" t="s">
        <v>353</v>
      </c>
      <c r="C98" s="22">
        <f t="shared" si="13"/>
        <v>2766.5052379999997</v>
      </c>
      <c r="D98" s="21" t="s">
        <v>203</v>
      </c>
      <c r="E98" s="22">
        <v>1109.5824259999999</v>
      </c>
      <c r="F98" s="22"/>
      <c r="G98" s="22"/>
      <c r="H98" s="22"/>
      <c r="I98" s="22">
        <v>132.49779699999999</v>
      </c>
      <c r="J98" s="22">
        <v>74.328098999999995</v>
      </c>
      <c r="K98" s="22"/>
      <c r="L98" s="22"/>
      <c r="M98" s="22">
        <v>1450.096916</v>
      </c>
      <c r="N98" s="22"/>
      <c r="O98" s="22"/>
      <c r="P98" s="22"/>
      <c r="Q98" s="21" t="s">
        <v>123</v>
      </c>
      <c r="R98" s="21">
        <v>10</v>
      </c>
      <c r="S98" s="21" t="s">
        <v>155</v>
      </c>
      <c r="T98" s="21">
        <v>9</v>
      </c>
      <c r="U98" s="21"/>
      <c r="V98" s="21"/>
      <c r="W98" s="21"/>
      <c r="X98" s="21"/>
      <c r="Y98" s="21"/>
      <c r="Z98" s="21"/>
      <c r="AA98" s="21"/>
      <c r="AB98" s="21"/>
      <c r="AC98" s="21"/>
      <c r="AD98" s="21" t="s">
        <v>70</v>
      </c>
      <c r="AE98" s="25" t="s">
        <v>70</v>
      </c>
      <c r="AF98" s="21" t="s">
        <v>70</v>
      </c>
      <c r="AG98" s="21"/>
      <c r="AH98" s="21" t="s">
        <v>70</v>
      </c>
      <c r="AI98" s="21" t="s">
        <v>72</v>
      </c>
      <c r="AJ98" s="21">
        <v>11</v>
      </c>
      <c r="AK98" s="23">
        <v>137.90301049763008</v>
      </c>
      <c r="AL98" s="25" t="s">
        <v>108</v>
      </c>
      <c r="AM98" s="21">
        <v>2024</v>
      </c>
      <c r="AN98" s="21" t="s">
        <v>354</v>
      </c>
      <c r="AO98" s="21" t="s">
        <v>79</v>
      </c>
      <c r="AP98" s="21" t="s">
        <v>355</v>
      </c>
      <c r="AQ98" s="21" t="s">
        <v>356</v>
      </c>
      <c r="AR98" s="21" t="s">
        <v>357</v>
      </c>
      <c r="AS98" s="21"/>
      <c r="AT98" s="39" t="s">
        <v>47</v>
      </c>
      <c r="AU98" s="21"/>
      <c r="AV98" s="21"/>
      <c r="AW98" s="21"/>
      <c r="AX98" s="21"/>
      <c r="AY98" s="21"/>
      <c r="AZ98" s="21"/>
      <c r="BA98" s="21"/>
      <c r="BB98" s="21"/>
      <c r="BC98" s="26"/>
      <c r="BD98" s="26">
        <f t="shared" si="9"/>
        <v>236000</v>
      </c>
      <c r="BE98" s="26">
        <f t="shared" si="10"/>
        <v>500654</v>
      </c>
      <c r="BF98" s="26">
        <v>500654</v>
      </c>
      <c r="BG98" s="26">
        <f t="shared" si="11"/>
        <v>264654</v>
      </c>
      <c r="BH98" s="31" t="s">
        <v>358</v>
      </c>
      <c r="BI98" s="27"/>
      <c r="BJ98" s="26"/>
      <c r="BK98" s="26">
        <v>50000</v>
      </c>
      <c r="BL98" s="26">
        <v>0</v>
      </c>
      <c r="BM98" s="26">
        <v>186000</v>
      </c>
      <c r="BN98" s="26">
        <v>0</v>
      </c>
      <c r="BO98" s="26"/>
      <c r="BP98" s="26"/>
      <c r="BQ98" s="26">
        <v>0</v>
      </c>
      <c r="BR98" s="26"/>
      <c r="BS98" s="26">
        <v>0</v>
      </c>
      <c r="BT98" s="26">
        <v>2100</v>
      </c>
    </row>
    <row r="99" spans="1:72" ht="15" customHeight="1" x14ac:dyDescent="0.35">
      <c r="A99" s="24">
        <v>6113</v>
      </c>
      <c r="B99" s="34" t="s">
        <v>359</v>
      </c>
      <c r="C99" s="22">
        <f t="shared" si="13"/>
        <v>2685.5526930000001</v>
      </c>
      <c r="D99" s="21" t="s">
        <v>203</v>
      </c>
      <c r="E99" s="22">
        <v>2644.8924280000001</v>
      </c>
      <c r="F99" s="22"/>
      <c r="G99" s="22"/>
      <c r="H99" s="22"/>
      <c r="I99" s="22">
        <v>40.660264999999995</v>
      </c>
      <c r="J99" s="22"/>
      <c r="K99" s="22"/>
      <c r="L99" s="22"/>
      <c r="M99" s="22"/>
      <c r="N99" s="22"/>
      <c r="O99" s="22"/>
      <c r="P99" s="22"/>
      <c r="Q99" s="21" t="s">
        <v>104</v>
      </c>
      <c r="R99" s="21" t="s">
        <v>148</v>
      </c>
      <c r="S99" s="21" t="s">
        <v>155</v>
      </c>
      <c r="T99" s="21"/>
      <c r="U99" s="21"/>
      <c r="V99" s="21"/>
      <c r="W99" s="21"/>
      <c r="X99" s="21"/>
      <c r="Y99" s="21"/>
      <c r="Z99" s="21"/>
      <c r="AA99" s="21"/>
      <c r="AB99" s="21"/>
      <c r="AC99" s="21" t="s">
        <v>176</v>
      </c>
      <c r="AD99" s="21" t="s">
        <v>70</v>
      </c>
      <c r="AE99" s="25" t="s">
        <v>70</v>
      </c>
      <c r="AF99" s="21" t="s">
        <v>70</v>
      </c>
      <c r="AG99" s="21"/>
      <c r="AH99" s="21"/>
      <c r="AI99" s="21" t="s">
        <v>72</v>
      </c>
      <c r="AJ99" s="21">
        <v>12</v>
      </c>
      <c r="AK99" s="23">
        <v>136.97993357455317</v>
      </c>
      <c r="AL99" s="25" t="s">
        <v>108</v>
      </c>
      <c r="AM99" s="21">
        <v>2024</v>
      </c>
      <c r="AN99" s="21" t="s">
        <v>360</v>
      </c>
      <c r="AO99" s="21" t="s">
        <v>178</v>
      </c>
      <c r="AP99" s="21"/>
      <c r="AQ99" s="21" t="s">
        <v>361</v>
      </c>
      <c r="AR99" s="21" t="s">
        <v>362</v>
      </c>
      <c r="AS99" s="21"/>
      <c r="AT99" s="39" t="s">
        <v>47</v>
      </c>
      <c r="AU99" s="21"/>
      <c r="AV99" s="21"/>
      <c r="AW99" s="21"/>
      <c r="AX99" s="21"/>
      <c r="AY99" s="21"/>
      <c r="AZ99" s="21"/>
      <c r="BA99" s="21"/>
      <c r="BB99" s="21"/>
      <c r="BC99" s="26"/>
      <c r="BD99" s="26">
        <f t="shared" si="9"/>
        <v>669148.5</v>
      </c>
      <c r="BE99" s="26">
        <f t="shared" si="10"/>
        <v>1102000</v>
      </c>
      <c r="BF99" s="26">
        <v>1102000</v>
      </c>
      <c r="BG99" s="26">
        <f t="shared" si="11"/>
        <v>432851.5</v>
      </c>
      <c r="BH99" s="31" t="s">
        <v>363</v>
      </c>
      <c r="BI99" s="27"/>
      <c r="BJ99" s="26"/>
      <c r="BK99" s="26">
        <v>20000</v>
      </c>
      <c r="BL99" s="26">
        <v>0</v>
      </c>
      <c r="BM99" s="26">
        <v>637011.5</v>
      </c>
      <c r="BN99" s="26">
        <v>0</v>
      </c>
      <c r="BO99" s="26">
        <v>12137</v>
      </c>
      <c r="BP99" s="26"/>
      <c r="BQ99" s="26">
        <v>0</v>
      </c>
      <c r="BR99" s="26"/>
      <c r="BS99" s="26">
        <v>0</v>
      </c>
      <c r="BT99" s="26">
        <v>24000</v>
      </c>
    </row>
    <row r="100" spans="1:72" ht="15" customHeight="1" x14ac:dyDescent="0.35">
      <c r="A100" s="24">
        <v>6690</v>
      </c>
      <c r="B100" s="34" t="s">
        <v>364</v>
      </c>
      <c r="C100" s="22">
        <f t="shared" si="13"/>
        <v>1354.9212630000002</v>
      </c>
      <c r="D100" s="21" t="s">
        <v>365</v>
      </c>
      <c r="E100" s="22">
        <v>3.5289630000000001</v>
      </c>
      <c r="F100" s="22"/>
      <c r="G100" s="22"/>
      <c r="H100" s="22"/>
      <c r="I100" s="22">
        <v>4.0869149999999994</v>
      </c>
      <c r="J100" s="22">
        <v>1066.27333</v>
      </c>
      <c r="K100" s="22"/>
      <c r="L100" s="22">
        <v>8.1530000000000005E-3</v>
      </c>
      <c r="M100" s="22">
        <v>281.02390200000002</v>
      </c>
      <c r="N100" s="22"/>
      <c r="O100" s="22"/>
      <c r="P100" s="22"/>
      <c r="Q100" s="21" t="s">
        <v>148</v>
      </c>
      <c r="R100" s="21" t="s">
        <v>148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 t="s">
        <v>70</v>
      </c>
      <c r="AE100" s="25" t="s">
        <v>70</v>
      </c>
      <c r="AF100" s="21"/>
      <c r="AG100" s="21"/>
      <c r="AH100" s="21" t="s">
        <v>70</v>
      </c>
      <c r="AI100" s="21" t="s">
        <v>72</v>
      </c>
      <c r="AJ100" s="21">
        <v>13</v>
      </c>
      <c r="AK100" s="23">
        <v>136.74916434378392</v>
      </c>
      <c r="AL100" s="25" t="s">
        <v>108</v>
      </c>
      <c r="AM100" s="21">
        <v>2024</v>
      </c>
      <c r="AN100" s="21" t="s">
        <v>366</v>
      </c>
      <c r="AO100" s="21" t="s">
        <v>79</v>
      </c>
      <c r="AP100" s="21"/>
      <c r="AQ100" s="21">
        <v>4356915700</v>
      </c>
      <c r="AR100" s="21" t="s">
        <v>367</v>
      </c>
      <c r="AS100" s="21"/>
      <c r="AT100" s="39" t="s">
        <v>47</v>
      </c>
      <c r="AU100" s="21"/>
      <c r="AV100" s="21"/>
      <c r="AW100" s="21"/>
      <c r="AX100" s="21"/>
      <c r="AY100" s="21"/>
      <c r="AZ100" s="21"/>
      <c r="BA100" s="21"/>
      <c r="BB100" s="21"/>
      <c r="BC100" s="26"/>
      <c r="BD100" s="26">
        <f t="shared" si="9"/>
        <v>50000</v>
      </c>
      <c r="BE100" s="26">
        <f t="shared" si="10"/>
        <v>112660</v>
      </c>
      <c r="BF100" s="26">
        <v>112660</v>
      </c>
      <c r="BG100" s="26">
        <f t="shared" si="11"/>
        <v>62660</v>
      </c>
      <c r="BH100" s="31" t="s">
        <v>368</v>
      </c>
      <c r="BI100" s="27"/>
      <c r="BJ100" s="26"/>
      <c r="BK100" s="26">
        <v>50000</v>
      </c>
      <c r="BL100" s="26">
        <v>0</v>
      </c>
      <c r="BM100" s="26">
        <v>0</v>
      </c>
      <c r="BN100" s="26">
        <v>0</v>
      </c>
      <c r="BO100" s="26"/>
      <c r="BP100" s="26"/>
      <c r="BQ100" s="26">
        <v>0</v>
      </c>
      <c r="BR100" s="26"/>
      <c r="BS100" s="26">
        <v>0</v>
      </c>
      <c r="BT100" s="26">
        <v>3750</v>
      </c>
    </row>
    <row r="101" spans="1:72" ht="15" customHeight="1" x14ac:dyDescent="0.35">
      <c r="A101" s="24">
        <v>6499</v>
      </c>
      <c r="B101" s="34" t="s">
        <v>372</v>
      </c>
      <c r="C101" s="22">
        <f t="shared" si="13"/>
        <v>274.839268</v>
      </c>
      <c r="D101" s="21" t="s">
        <v>147</v>
      </c>
      <c r="E101" s="22"/>
      <c r="F101" s="22"/>
      <c r="G101" s="22"/>
      <c r="H101" s="22"/>
      <c r="I101" s="22"/>
      <c r="J101" s="22">
        <v>274.839268</v>
      </c>
      <c r="K101" s="22"/>
      <c r="L101" s="22"/>
      <c r="M101" s="22"/>
      <c r="N101" s="22"/>
      <c r="O101" s="22"/>
      <c r="P101" s="22"/>
      <c r="Q101" s="21" t="s">
        <v>123</v>
      </c>
      <c r="R101" s="21">
        <v>26</v>
      </c>
      <c r="S101" s="21">
        <v>7</v>
      </c>
      <c r="T101" s="21">
        <v>1</v>
      </c>
      <c r="U101" s="21"/>
      <c r="V101" s="21"/>
      <c r="W101" s="21"/>
      <c r="X101" s="21"/>
      <c r="Y101" s="21" t="s">
        <v>47</v>
      </c>
      <c r="Z101" s="21"/>
      <c r="AA101" s="21"/>
      <c r="AB101" s="21"/>
      <c r="AC101" s="21"/>
      <c r="AD101" s="21" t="s">
        <v>70</v>
      </c>
      <c r="AE101" s="25" t="s">
        <v>70</v>
      </c>
      <c r="AF101" s="21" t="s">
        <v>70</v>
      </c>
      <c r="AG101" s="21"/>
      <c r="AH101" s="21"/>
      <c r="AI101" s="21" t="s">
        <v>72</v>
      </c>
      <c r="AJ101" s="21">
        <v>14</v>
      </c>
      <c r="AK101" s="23">
        <v>136.67224126686085</v>
      </c>
      <c r="AL101" s="25" t="s">
        <v>108</v>
      </c>
      <c r="AM101" s="21">
        <v>2024</v>
      </c>
      <c r="AN101" s="21" t="s">
        <v>138</v>
      </c>
      <c r="AO101" s="21" t="s">
        <v>79</v>
      </c>
      <c r="AP101" s="21" t="s">
        <v>139</v>
      </c>
      <c r="AQ101" s="21" t="s">
        <v>140</v>
      </c>
      <c r="AR101" s="21" t="s">
        <v>141</v>
      </c>
      <c r="AS101" s="21"/>
      <c r="AT101" s="39" t="s">
        <v>47</v>
      </c>
      <c r="AU101" s="21"/>
      <c r="AV101" s="21"/>
      <c r="AW101" s="21"/>
      <c r="AX101" s="21"/>
      <c r="AY101" s="21"/>
      <c r="AZ101" s="21"/>
      <c r="BA101" s="21"/>
      <c r="BB101" s="21"/>
      <c r="BC101" s="26">
        <v>14000</v>
      </c>
      <c r="BD101" s="26">
        <f t="shared" si="9"/>
        <v>144079</v>
      </c>
      <c r="BE101" s="26">
        <f t="shared" si="10"/>
        <v>253000</v>
      </c>
      <c r="BF101" s="26">
        <v>253000</v>
      </c>
      <c r="BG101" s="26">
        <f t="shared" si="11"/>
        <v>94921</v>
      </c>
      <c r="BH101" s="31" t="s">
        <v>373</v>
      </c>
      <c r="BI101" s="27"/>
      <c r="BJ101" s="26"/>
      <c r="BK101" s="26">
        <v>6000</v>
      </c>
      <c r="BL101" s="26">
        <v>0</v>
      </c>
      <c r="BM101" s="26">
        <v>0</v>
      </c>
      <c r="BN101" s="26">
        <v>0</v>
      </c>
      <c r="BO101" s="26">
        <v>105079</v>
      </c>
      <c r="BP101" s="26"/>
      <c r="BQ101" s="26">
        <v>33000</v>
      </c>
      <c r="BR101" s="26"/>
      <c r="BS101" s="26">
        <v>0</v>
      </c>
      <c r="BT101" s="26">
        <v>19500</v>
      </c>
    </row>
    <row r="102" spans="1:72" ht="15" customHeight="1" x14ac:dyDescent="0.35">
      <c r="A102" s="24">
        <v>6563</v>
      </c>
      <c r="B102" s="34" t="s">
        <v>376</v>
      </c>
      <c r="C102" s="22">
        <f t="shared" si="13"/>
        <v>1216.399874</v>
      </c>
      <c r="D102" s="21" t="s">
        <v>377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>
        <v>1216.399874</v>
      </c>
      <c r="O102" s="22"/>
      <c r="P102" s="22"/>
      <c r="Q102" s="21" t="s">
        <v>123</v>
      </c>
      <c r="R102" s="21">
        <v>3</v>
      </c>
      <c r="S102" s="21">
        <v>3</v>
      </c>
      <c r="T102" s="21">
        <v>3</v>
      </c>
      <c r="U102" s="21"/>
      <c r="V102" s="21"/>
      <c r="W102" s="21"/>
      <c r="X102" s="21"/>
      <c r="Y102" s="21" t="s">
        <v>47</v>
      </c>
      <c r="Z102" s="21"/>
      <c r="AA102" s="21"/>
      <c r="AB102" s="21"/>
      <c r="AC102" s="21"/>
      <c r="AD102" s="21" t="s">
        <v>70</v>
      </c>
      <c r="AE102" s="25" t="s">
        <v>70</v>
      </c>
      <c r="AF102" s="21"/>
      <c r="AG102" s="21"/>
      <c r="AH102" s="21"/>
      <c r="AI102" s="21" t="s">
        <v>72</v>
      </c>
      <c r="AJ102" s="21">
        <v>20</v>
      </c>
      <c r="AK102" s="23">
        <v>133.36454895916853</v>
      </c>
      <c r="AL102" s="25" t="s">
        <v>108</v>
      </c>
      <c r="AM102" s="21">
        <v>2024</v>
      </c>
      <c r="AN102" s="21" t="s">
        <v>191</v>
      </c>
      <c r="AO102" s="21" t="s">
        <v>110</v>
      </c>
      <c r="AP102" s="21" t="s">
        <v>192</v>
      </c>
      <c r="AQ102" s="21">
        <v>4356912073</v>
      </c>
      <c r="AR102" s="21" t="s">
        <v>193</v>
      </c>
      <c r="AS102" s="21"/>
      <c r="AT102" s="39" t="s">
        <v>47</v>
      </c>
      <c r="AU102" s="21"/>
      <c r="AV102" s="21"/>
      <c r="AW102" s="21"/>
      <c r="AX102" s="21"/>
      <c r="AY102" s="21"/>
      <c r="AZ102" s="21"/>
      <c r="BA102" s="21"/>
      <c r="BB102" s="21"/>
      <c r="BC102" s="26"/>
      <c r="BD102" s="26">
        <f t="shared" ref="BD102:BD129" si="14">SUM(BJ102:BR102)</f>
        <v>110000</v>
      </c>
      <c r="BE102" s="26">
        <f t="shared" ref="BE102:BE129" si="15">BF102+BS102</f>
        <v>189100</v>
      </c>
      <c r="BF102" s="26">
        <v>189100</v>
      </c>
      <c r="BG102" s="26">
        <f t="shared" ref="BG102:BG129" si="16">BF102-BD102-BC102</f>
        <v>79100</v>
      </c>
      <c r="BH102" s="31" t="s">
        <v>378</v>
      </c>
      <c r="BI102" s="27"/>
      <c r="BJ102" s="26"/>
      <c r="BK102" s="26">
        <v>50000</v>
      </c>
      <c r="BL102" s="26">
        <v>0</v>
      </c>
      <c r="BM102" s="26">
        <v>0</v>
      </c>
      <c r="BN102" s="26">
        <v>0</v>
      </c>
      <c r="BO102" s="26"/>
      <c r="BP102" s="26"/>
      <c r="BQ102" s="26">
        <v>60000</v>
      </c>
      <c r="BR102" s="26"/>
      <c r="BS102" s="26">
        <v>0</v>
      </c>
      <c r="BT102" s="26">
        <v>20000</v>
      </c>
    </row>
    <row r="103" spans="1:72" ht="15" customHeight="1" x14ac:dyDescent="0.35">
      <c r="A103" s="24">
        <v>6511</v>
      </c>
      <c r="B103" s="34" t="s">
        <v>384</v>
      </c>
      <c r="C103" s="22">
        <f t="shared" si="13"/>
        <v>4607.1477499999992</v>
      </c>
      <c r="D103" s="21" t="s">
        <v>137</v>
      </c>
      <c r="E103" s="22">
        <v>4474.8592439999993</v>
      </c>
      <c r="F103" s="22"/>
      <c r="G103" s="22"/>
      <c r="H103" s="22"/>
      <c r="I103" s="22"/>
      <c r="J103" s="22">
        <v>132.28850599999998</v>
      </c>
      <c r="K103" s="22"/>
      <c r="L103" s="22"/>
      <c r="M103" s="22"/>
      <c r="N103" s="22"/>
      <c r="O103" s="22"/>
      <c r="P103" s="22"/>
      <c r="Q103" s="21" t="s">
        <v>385</v>
      </c>
      <c r="R103" s="21">
        <v>6</v>
      </c>
      <c r="S103" s="21"/>
      <c r="T103" s="21">
        <v>20</v>
      </c>
      <c r="U103" s="21"/>
      <c r="V103" s="21"/>
      <c r="W103" s="21"/>
      <c r="X103" s="21">
        <v>1</v>
      </c>
      <c r="Y103" s="21" t="s">
        <v>47</v>
      </c>
      <c r="Z103" s="21"/>
      <c r="AA103" s="21"/>
      <c r="AB103" s="21"/>
      <c r="AC103" s="21" t="s">
        <v>328</v>
      </c>
      <c r="AD103" s="21" t="s">
        <v>70</v>
      </c>
      <c r="AE103" s="25" t="s">
        <v>70</v>
      </c>
      <c r="AF103" s="21" t="s">
        <v>70</v>
      </c>
      <c r="AG103" s="21"/>
      <c r="AH103" s="21"/>
      <c r="AI103" s="21" t="s">
        <v>72</v>
      </c>
      <c r="AJ103" s="21">
        <v>21</v>
      </c>
      <c r="AK103" s="23">
        <v>132.44147203609162</v>
      </c>
      <c r="AL103" s="25" t="s">
        <v>108</v>
      </c>
      <c r="AM103" s="21">
        <v>2024</v>
      </c>
      <c r="AN103" s="21" t="s">
        <v>386</v>
      </c>
      <c r="AO103" s="21" t="s">
        <v>178</v>
      </c>
      <c r="AP103" s="21"/>
      <c r="AQ103" s="21" t="s">
        <v>387</v>
      </c>
      <c r="AR103" s="21" t="s">
        <v>388</v>
      </c>
      <c r="AS103" s="21"/>
      <c r="AT103" s="39" t="s">
        <v>47</v>
      </c>
      <c r="AU103" s="21"/>
      <c r="AV103" s="21"/>
      <c r="AW103" s="21"/>
      <c r="AX103" s="21"/>
      <c r="AY103" s="21"/>
      <c r="AZ103" s="21"/>
      <c r="BA103" s="21"/>
      <c r="BB103" s="21"/>
      <c r="BC103" s="26"/>
      <c r="BD103" s="26">
        <f t="shared" si="14"/>
        <v>952760.14</v>
      </c>
      <c r="BE103" s="26">
        <f t="shared" si="15"/>
        <v>1426215.48</v>
      </c>
      <c r="BF103" s="26">
        <v>1421215.48</v>
      </c>
      <c r="BG103" s="26">
        <f t="shared" si="16"/>
        <v>468455.33999999997</v>
      </c>
      <c r="BH103" s="31" t="s">
        <v>389</v>
      </c>
      <c r="BI103" s="27"/>
      <c r="BJ103" s="26"/>
      <c r="BK103" s="26">
        <v>0</v>
      </c>
      <c r="BL103" s="26">
        <v>0</v>
      </c>
      <c r="BM103" s="26">
        <v>917760.14</v>
      </c>
      <c r="BN103" s="26">
        <v>0</v>
      </c>
      <c r="BO103" s="26"/>
      <c r="BP103" s="26"/>
      <c r="BQ103" s="26">
        <v>35000</v>
      </c>
      <c r="BR103" s="26"/>
      <c r="BS103" s="26">
        <v>5000</v>
      </c>
      <c r="BT103" s="26">
        <v>30000</v>
      </c>
    </row>
    <row r="104" spans="1:72" ht="15" customHeight="1" x14ac:dyDescent="0.35">
      <c r="A104" s="24">
        <v>6483</v>
      </c>
      <c r="B104" s="34" t="s">
        <v>390</v>
      </c>
      <c r="C104" s="22">
        <f t="shared" si="13"/>
        <v>2118.179255</v>
      </c>
      <c r="D104" s="21" t="s">
        <v>203</v>
      </c>
      <c r="E104" s="22">
        <v>2118.179255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1" t="s">
        <v>148</v>
      </c>
      <c r="R104" s="21" t="s">
        <v>148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41" t="s">
        <v>197</v>
      </c>
      <c r="AD104" s="21" t="s">
        <v>70</v>
      </c>
      <c r="AE104" s="25"/>
      <c r="AF104" s="21"/>
      <c r="AG104" s="21"/>
      <c r="AH104" s="21"/>
      <c r="AI104" s="21" t="s">
        <v>219</v>
      </c>
      <c r="AJ104" s="21">
        <v>26</v>
      </c>
      <c r="AK104" s="23">
        <v>129.97993357455317</v>
      </c>
      <c r="AL104" s="25" t="s">
        <v>108</v>
      </c>
      <c r="AM104" s="21">
        <v>2024</v>
      </c>
      <c r="AN104" s="21" t="s">
        <v>391</v>
      </c>
      <c r="AO104" s="21" t="s">
        <v>178</v>
      </c>
      <c r="AP104" s="21"/>
      <c r="AQ104" s="21" t="s">
        <v>392</v>
      </c>
      <c r="AR104" s="21" t="s">
        <v>393</v>
      </c>
      <c r="AS104" s="21"/>
      <c r="AT104" s="39" t="s">
        <v>47</v>
      </c>
      <c r="AU104" s="21"/>
      <c r="AV104" s="21"/>
      <c r="AW104" s="21"/>
      <c r="AX104" s="21"/>
      <c r="AY104" s="21"/>
      <c r="AZ104" s="21"/>
      <c r="BA104" s="21"/>
      <c r="BB104" s="21"/>
      <c r="BC104" s="26"/>
      <c r="BD104" s="26">
        <f t="shared" si="14"/>
        <v>279000</v>
      </c>
      <c r="BE104" s="26">
        <f t="shared" si="15"/>
        <v>1203968</v>
      </c>
      <c r="BF104" s="26">
        <v>306593</v>
      </c>
      <c r="BG104" s="26">
        <f t="shared" si="16"/>
        <v>27593</v>
      </c>
      <c r="BH104" s="31" t="s">
        <v>389</v>
      </c>
      <c r="BI104" s="27"/>
      <c r="BJ104" s="26"/>
      <c r="BK104" s="26">
        <v>0</v>
      </c>
      <c r="BL104" s="26">
        <v>0</v>
      </c>
      <c r="BM104" s="26">
        <v>279000</v>
      </c>
      <c r="BN104" s="26">
        <v>0</v>
      </c>
      <c r="BO104" s="26"/>
      <c r="BP104" s="26"/>
      <c r="BQ104" s="26">
        <v>0</v>
      </c>
      <c r="BR104" s="26"/>
      <c r="BS104" s="26">
        <v>897375</v>
      </c>
      <c r="BT104" s="26">
        <v>0</v>
      </c>
    </row>
    <row r="105" spans="1:72" ht="15" customHeight="1" x14ac:dyDescent="0.35">
      <c r="A105" s="24">
        <v>6554</v>
      </c>
      <c r="B105" s="34" t="s">
        <v>406</v>
      </c>
      <c r="C105" s="22">
        <f t="shared" si="13"/>
        <v>682.634863</v>
      </c>
      <c r="D105" s="21" t="s">
        <v>106</v>
      </c>
      <c r="E105" s="22">
        <v>5.317704</v>
      </c>
      <c r="F105" s="22"/>
      <c r="G105" s="22"/>
      <c r="H105" s="22"/>
      <c r="I105" s="22">
        <v>323.18309099999999</v>
      </c>
      <c r="J105" s="22">
        <v>334.29910799999999</v>
      </c>
      <c r="K105" s="22"/>
      <c r="L105" s="22"/>
      <c r="M105" s="22"/>
      <c r="N105" s="22">
        <v>19.834959999999999</v>
      </c>
      <c r="O105" s="22"/>
      <c r="P105" s="22"/>
      <c r="Q105" s="21" t="s">
        <v>123</v>
      </c>
      <c r="R105" s="21">
        <v>11</v>
      </c>
      <c r="S105" s="21">
        <v>12</v>
      </c>
      <c r="T105" s="21">
        <v>13</v>
      </c>
      <c r="U105" s="21"/>
      <c r="V105" s="21"/>
      <c r="W105" s="21"/>
      <c r="X105" s="21"/>
      <c r="Y105" s="21"/>
      <c r="Z105" s="21"/>
      <c r="AA105" s="21"/>
      <c r="AB105" s="21"/>
      <c r="AC105" s="21" t="s">
        <v>176</v>
      </c>
      <c r="AD105" s="21" t="s">
        <v>70</v>
      </c>
      <c r="AE105" s="25"/>
      <c r="AF105" s="21"/>
      <c r="AG105" s="21"/>
      <c r="AH105" s="21"/>
      <c r="AI105" s="21" t="s">
        <v>219</v>
      </c>
      <c r="AJ105" s="21">
        <v>28</v>
      </c>
      <c r="AK105" s="23">
        <v>128.05685665147624</v>
      </c>
      <c r="AL105" s="25" t="s">
        <v>108</v>
      </c>
      <c r="AM105" s="21">
        <v>2024</v>
      </c>
      <c r="AN105" s="21" t="s">
        <v>395</v>
      </c>
      <c r="AO105" s="21" t="s">
        <v>79</v>
      </c>
      <c r="AP105" s="21" t="s">
        <v>396</v>
      </c>
      <c r="AQ105" s="21" t="s">
        <v>397</v>
      </c>
      <c r="AR105" s="21" t="s">
        <v>398</v>
      </c>
      <c r="AS105" s="21"/>
      <c r="AT105" s="39" t="s">
        <v>47</v>
      </c>
      <c r="AU105" s="21"/>
      <c r="AV105" s="21"/>
      <c r="AW105" s="21"/>
      <c r="AX105" s="21"/>
      <c r="AY105" s="21"/>
      <c r="AZ105" s="21"/>
      <c r="BA105" s="21"/>
      <c r="BB105" s="21"/>
      <c r="BC105" s="26"/>
      <c r="BD105" s="26">
        <f t="shared" si="14"/>
        <v>46000</v>
      </c>
      <c r="BE105" s="26">
        <f t="shared" si="15"/>
        <v>55185</v>
      </c>
      <c r="BF105" s="26">
        <v>55185</v>
      </c>
      <c r="BG105" s="26">
        <f t="shared" si="16"/>
        <v>9185</v>
      </c>
      <c r="BH105" s="31" t="s">
        <v>407</v>
      </c>
      <c r="BI105" s="27"/>
      <c r="BJ105" s="26"/>
      <c r="BK105" s="26">
        <v>0</v>
      </c>
      <c r="BL105" s="26">
        <v>0</v>
      </c>
      <c r="BM105" s="26">
        <v>0</v>
      </c>
      <c r="BN105" s="26">
        <v>0</v>
      </c>
      <c r="BO105" s="26">
        <v>46000</v>
      </c>
      <c r="BP105" s="26"/>
      <c r="BQ105" s="26">
        <v>0</v>
      </c>
      <c r="BR105" s="26"/>
      <c r="BS105" s="26">
        <v>0</v>
      </c>
      <c r="BT105" s="26">
        <v>4500</v>
      </c>
    </row>
    <row r="106" spans="1:72" ht="15" customHeight="1" x14ac:dyDescent="0.35">
      <c r="A106" s="24">
        <v>6489</v>
      </c>
      <c r="B106" s="34" t="s">
        <v>411</v>
      </c>
      <c r="C106" s="22">
        <f t="shared" si="13"/>
        <v>2837.5934889999999</v>
      </c>
      <c r="D106" s="21" t="s">
        <v>203</v>
      </c>
      <c r="E106" s="22">
        <v>2764.9845999999998</v>
      </c>
      <c r="F106" s="22"/>
      <c r="G106" s="22"/>
      <c r="H106" s="22"/>
      <c r="I106" s="22"/>
      <c r="J106" s="22">
        <v>72.608889000000005</v>
      </c>
      <c r="K106" s="22"/>
      <c r="L106" s="22"/>
      <c r="M106" s="22"/>
      <c r="N106" s="22"/>
      <c r="O106" s="22"/>
      <c r="P106" s="22"/>
      <c r="Q106" s="21" t="s">
        <v>104</v>
      </c>
      <c r="R106" s="21">
        <v>29</v>
      </c>
      <c r="S106" s="21" t="s">
        <v>155</v>
      </c>
      <c r="T106" s="21"/>
      <c r="U106" s="21"/>
      <c r="V106" s="21"/>
      <c r="W106" s="21"/>
      <c r="X106" s="21"/>
      <c r="Y106" s="21"/>
      <c r="Z106" s="21"/>
      <c r="AA106" s="21"/>
      <c r="AB106" s="21"/>
      <c r="AC106" s="21" t="s">
        <v>176</v>
      </c>
      <c r="AD106" s="21" t="s">
        <v>70</v>
      </c>
      <c r="AE106" s="25" t="s">
        <v>70</v>
      </c>
      <c r="AF106" s="21" t="s">
        <v>70</v>
      </c>
      <c r="AG106" s="21"/>
      <c r="AH106" s="21"/>
      <c r="AI106" s="21" t="s">
        <v>219</v>
      </c>
      <c r="AJ106" s="21">
        <v>31</v>
      </c>
      <c r="AK106" s="23">
        <v>126.67224126686085</v>
      </c>
      <c r="AL106" s="25" t="s">
        <v>108</v>
      </c>
      <c r="AM106" s="21">
        <v>2024</v>
      </c>
      <c r="AN106" s="21" t="s">
        <v>412</v>
      </c>
      <c r="AO106" s="21" t="s">
        <v>178</v>
      </c>
      <c r="AP106" s="21"/>
      <c r="AQ106" s="21"/>
      <c r="AR106" s="21"/>
      <c r="AS106" s="21"/>
      <c r="AT106" s="39" t="s">
        <v>47</v>
      </c>
      <c r="AU106" s="21"/>
      <c r="AV106" s="21"/>
      <c r="AW106" s="21"/>
      <c r="AX106" s="21"/>
      <c r="AY106" s="21"/>
      <c r="AZ106" s="21"/>
      <c r="BA106" s="21"/>
      <c r="BB106" s="21"/>
      <c r="BC106" s="26"/>
      <c r="BD106" s="26">
        <f t="shared" si="14"/>
        <v>448462</v>
      </c>
      <c r="BE106" s="26">
        <f t="shared" si="15"/>
        <v>816757</v>
      </c>
      <c r="BF106" s="26">
        <v>499885</v>
      </c>
      <c r="BG106" s="26">
        <f t="shared" si="16"/>
        <v>51423</v>
      </c>
      <c r="BH106" s="31" t="s">
        <v>389</v>
      </c>
      <c r="BI106" s="27"/>
      <c r="BJ106" s="26">
        <v>12775</v>
      </c>
      <c r="BK106" s="26">
        <v>0</v>
      </c>
      <c r="BL106" s="26">
        <v>0</v>
      </c>
      <c r="BM106" s="26">
        <v>435687</v>
      </c>
      <c r="BN106" s="26">
        <v>0</v>
      </c>
      <c r="BO106" s="26"/>
      <c r="BP106" s="26"/>
      <c r="BQ106" s="26">
        <v>0</v>
      </c>
      <c r="BR106" s="26"/>
      <c r="BS106" s="26">
        <v>316872</v>
      </c>
      <c r="BT106" s="26">
        <v>25000</v>
      </c>
    </row>
    <row r="107" spans="1:72" ht="15" customHeight="1" x14ac:dyDescent="0.35">
      <c r="A107" s="24">
        <v>6550</v>
      </c>
      <c r="B107" s="34" t="s">
        <v>413</v>
      </c>
      <c r="C107" s="22">
        <f t="shared" si="13"/>
        <v>143.423069</v>
      </c>
      <c r="D107" s="21" t="s">
        <v>106</v>
      </c>
      <c r="E107" s="22"/>
      <c r="F107" s="22"/>
      <c r="G107" s="22"/>
      <c r="H107" s="22"/>
      <c r="I107" s="22">
        <v>143.423069</v>
      </c>
      <c r="J107" s="22"/>
      <c r="K107" s="22"/>
      <c r="L107" s="22"/>
      <c r="M107" s="22"/>
      <c r="N107" s="22"/>
      <c r="O107" s="22"/>
      <c r="P107" s="22"/>
      <c r="Q107" s="21" t="s">
        <v>104</v>
      </c>
      <c r="R107" s="21" t="s">
        <v>148</v>
      </c>
      <c r="S107" s="21">
        <v>11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 t="s">
        <v>70</v>
      </c>
      <c r="AE107" s="25"/>
      <c r="AF107" s="21"/>
      <c r="AG107" s="21"/>
      <c r="AH107" s="21"/>
      <c r="AI107" s="21" t="s">
        <v>219</v>
      </c>
      <c r="AJ107" s="21">
        <v>33</v>
      </c>
      <c r="AK107" s="23">
        <v>124.97993357455316</v>
      </c>
      <c r="AL107" s="25" t="s">
        <v>108</v>
      </c>
      <c r="AM107" s="21">
        <v>2024</v>
      </c>
      <c r="AN107" s="21" t="s">
        <v>395</v>
      </c>
      <c r="AO107" s="21" t="s">
        <v>79</v>
      </c>
      <c r="AP107" s="21" t="s">
        <v>396</v>
      </c>
      <c r="AQ107" s="21" t="s">
        <v>397</v>
      </c>
      <c r="AR107" s="21" t="s">
        <v>398</v>
      </c>
      <c r="AS107" s="21"/>
      <c r="AT107" s="39" t="s">
        <v>47</v>
      </c>
      <c r="AU107" s="21"/>
      <c r="AV107" s="21"/>
      <c r="AW107" s="21"/>
      <c r="AX107" s="21"/>
      <c r="AY107" s="21"/>
      <c r="AZ107" s="21"/>
      <c r="BA107" s="21"/>
      <c r="BB107" s="21"/>
      <c r="BC107" s="26"/>
      <c r="BD107" s="26">
        <f t="shared" si="14"/>
        <v>71871</v>
      </c>
      <c r="BE107" s="26">
        <f t="shared" si="15"/>
        <v>73950</v>
      </c>
      <c r="BF107" s="26">
        <v>73950</v>
      </c>
      <c r="BG107" s="26">
        <f t="shared" si="16"/>
        <v>2079</v>
      </c>
      <c r="BH107" s="31" t="s">
        <v>399</v>
      </c>
      <c r="BI107" s="27"/>
      <c r="BJ107" s="26"/>
      <c r="BK107" s="26">
        <v>0</v>
      </c>
      <c r="BL107" s="26">
        <v>0</v>
      </c>
      <c r="BM107" s="26">
        <v>0</v>
      </c>
      <c r="BN107" s="26">
        <v>0</v>
      </c>
      <c r="BO107" s="26">
        <v>71871</v>
      </c>
      <c r="BP107" s="26"/>
      <c r="BQ107" s="26">
        <v>0</v>
      </c>
      <c r="BR107" s="26"/>
      <c r="BS107" s="26">
        <v>0</v>
      </c>
      <c r="BT107" s="26">
        <v>4500</v>
      </c>
    </row>
    <row r="108" spans="1:72" ht="15" customHeight="1" x14ac:dyDescent="0.35">
      <c r="A108" s="24">
        <v>5961</v>
      </c>
      <c r="B108" s="34" t="s">
        <v>414</v>
      </c>
      <c r="C108" s="22">
        <f t="shared" si="13"/>
        <v>1047.1854060000001</v>
      </c>
      <c r="D108" s="21" t="s">
        <v>203</v>
      </c>
      <c r="E108" s="22"/>
      <c r="F108" s="22"/>
      <c r="G108" s="22"/>
      <c r="H108" s="22"/>
      <c r="I108" s="22">
        <v>1047.1854060000001</v>
      </c>
      <c r="J108" s="22"/>
      <c r="K108" s="22"/>
      <c r="L108" s="22"/>
      <c r="M108" s="22"/>
      <c r="N108" s="22"/>
      <c r="O108" s="22"/>
      <c r="P108" s="22"/>
      <c r="Q108" s="21" t="s">
        <v>204</v>
      </c>
      <c r="R108" s="21">
        <v>28</v>
      </c>
      <c r="S108" s="21"/>
      <c r="T108" s="21"/>
      <c r="U108" s="21">
        <v>7</v>
      </c>
      <c r="V108" s="21"/>
      <c r="W108" s="21"/>
      <c r="X108" s="21"/>
      <c r="Y108" s="21"/>
      <c r="Z108" s="21"/>
      <c r="AA108" s="21"/>
      <c r="AB108" s="21"/>
      <c r="AC108" s="21"/>
      <c r="AD108" s="21" t="s">
        <v>70</v>
      </c>
      <c r="AE108" s="25" t="s">
        <v>70</v>
      </c>
      <c r="AF108" s="21" t="s">
        <v>70</v>
      </c>
      <c r="AG108" s="21"/>
      <c r="AH108" s="21"/>
      <c r="AI108" s="21" t="s">
        <v>257</v>
      </c>
      <c r="AJ108" s="21">
        <v>38</v>
      </c>
      <c r="AK108" s="23">
        <v>119.67224126686085</v>
      </c>
      <c r="AL108" s="25" t="s">
        <v>108</v>
      </c>
      <c r="AM108" s="21">
        <v>2024</v>
      </c>
      <c r="AN108" s="21" t="s">
        <v>138</v>
      </c>
      <c r="AO108" s="21" t="s">
        <v>79</v>
      </c>
      <c r="AP108" s="21" t="s">
        <v>139</v>
      </c>
      <c r="AQ108" s="21" t="s">
        <v>140</v>
      </c>
      <c r="AR108" s="21" t="s">
        <v>141</v>
      </c>
      <c r="AS108" s="21"/>
      <c r="AT108" s="39" t="s">
        <v>47</v>
      </c>
      <c r="AU108" s="21"/>
      <c r="AV108" s="21"/>
      <c r="AW108" s="21"/>
      <c r="AX108" s="21"/>
      <c r="AY108" s="21"/>
      <c r="AZ108" s="21"/>
      <c r="BA108" s="21"/>
      <c r="BB108" s="21"/>
      <c r="BC108" s="26"/>
      <c r="BD108" s="26">
        <f t="shared" si="14"/>
        <v>145907</v>
      </c>
      <c r="BE108" s="26">
        <f t="shared" si="15"/>
        <v>313625</v>
      </c>
      <c r="BF108" s="26">
        <v>313625</v>
      </c>
      <c r="BG108" s="26">
        <f t="shared" si="16"/>
        <v>167718</v>
      </c>
      <c r="BH108" s="31" t="s">
        <v>407</v>
      </c>
      <c r="BI108" s="27"/>
      <c r="BJ108" s="26"/>
      <c r="BK108" s="26">
        <v>0</v>
      </c>
      <c r="BL108" s="26">
        <v>0</v>
      </c>
      <c r="BM108" s="26">
        <v>0</v>
      </c>
      <c r="BN108" s="26">
        <v>0</v>
      </c>
      <c r="BO108" s="26">
        <v>145907</v>
      </c>
      <c r="BP108" s="26"/>
      <c r="BQ108" s="26">
        <v>0</v>
      </c>
      <c r="BR108" s="26"/>
      <c r="BS108" s="26">
        <v>0</v>
      </c>
      <c r="BT108" s="26">
        <v>0</v>
      </c>
    </row>
    <row r="109" spans="1:72" ht="15" customHeight="1" x14ac:dyDescent="0.35">
      <c r="A109" s="24">
        <v>6622</v>
      </c>
      <c r="B109" s="34" t="s">
        <v>415</v>
      </c>
      <c r="C109" s="22">
        <f t="shared" si="13"/>
        <v>530.65297800000008</v>
      </c>
      <c r="D109" s="21" t="s">
        <v>416</v>
      </c>
      <c r="E109" s="22">
        <v>263.20426300000003</v>
      </c>
      <c r="F109" s="22"/>
      <c r="G109" s="22"/>
      <c r="H109" s="22"/>
      <c r="I109" s="22"/>
      <c r="J109" s="22">
        <v>267.44871499999999</v>
      </c>
      <c r="K109" s="22"/>
      <c r="L109" s="22"/>
      <c r="M109" s="22"/>
      <c r="N109" s="22"/>
      <c r="O109" s="22"/>
      <c r="P109" s="22"/>
      <c r="Q109" s="21" t="s">
        <v>104</v>
      </c>
      <c r="R109" s="21" t="s">
        <v>148</v>
      </c>
      <c r="S109" s="21" t="s">
        <v>155</v>
      </c>
      <c r="T109" s="21"/>
      <c r="U109" s="21"/>
      <c r="V109" s="21"/>
      <c r="W109" s="21"/>
      <c r="X109" s="21"/>
      <c r="Y109" s="21"/>
      <c r="Z109" s="21"/>
      <c r="AA109" s="21"/>
      <c r="AB109" s="21"/>
      <c r="AC109" s="21" t="s">
        <v>176</v>
      </c>
      <c r="AD109" s="21" t="s">
        <v>70</v>
      </c>
      <c r="AE109" s="25"/>
      <c r="AF109" s="21"/>
      <c r="AG109" s="21"/>
      <c r="AH109" s="21"/>
      <c r="AI109" s="21" t="s">
        <v>257</v>
      </c>
      <c r="AJ109" s="21">
        <v>38</v>
      </c>
      <c r="AK109" s="23">
        <v>119.51839511301469</v>
      </c>
      <c r="AL109" s="25" t="s">
        <v>108</v>
      </c>
      <c r="AM109" s="21">
        <v>2024</v>
      </c>
      <c r="AN109" s="21" t="s">
        <v>331</v>
      </c>
      <c r="AO109" s="21" t="s">
        <v>178</v>
      </c>
      <c r="AP109" s="21"/>
      <c r="AQ109" s="21">
        <v>4354067348</v>
      </c>
      <c r="AR109" s="21" t="s">
        <v>332</v>
      </c>
      <c r="AS109" s="21"/>
      <c r="AT109" s="39" t="s">
        <v>47</v>
      </c>
      <c r="AU109" s="21"/>
      <c r="AV109" s="21"/>
      <c r="AW109" s="21"/>
      <c r="AX109" s="21"/>
      <c r="AY109" s="21"/>
      <c r="AZ109" s="21"/>
      <c r="BA109" s="21"/>
      <c r="BB109" s="21"/>
      <c r="BC109" s="26"/>
      <c r="BD109" s="26">
        <f t="shared" si="14"/>
        <v>69275</v>
      </c>
      <c r="BE109" s="26">
        <f t="shared" si="15"/>
        <v>167230</v>
      </c>
      <c r="BF109" s="26">
        <v>115730</v>
      </c>
      <c r="BG109" s="26">
        <f t="shared" si="16"/>
        <v>46455</v>
      </c>
      <c r="BH109" s="31" t="s">
        <v>417</v>
      </c>
      <c r="BI109" s="27"/>
      <c r="BJ109" s="26"/>
      <c r="BK109" s="26">
        <v>0</v>
      </c>
      <c r="BL109" s="26">
        <v>0</v>
      </c>
      <c r="BM109" s="26">
        <v>69275</v>
      </c>
      <c r="BN109" s="26">
        <v>0</v>
      </c>
      <c r="BO109" s="26"/>
      <c r="BP109" s="26"/>
      <c r="BQ109" s="26">
        <v>0</v>
      </c>
      <c r="BR109" s="26"/>
      <c r="BS109" s="26">
        <v>51500</v>
      </c>
      <c r="BT109" s="26">
        <v>6000</v>
      </c>
    </row>
    <row r="110" spans="1:72" ht="15" customHeight="1" x14ac:dyDescent="0.35">
      <c r="A110" s="24">
        <v>6581</v>
      </c>
      <c r="B110" s="34" t="s">
        <v>420</v>
      </c>
      <c r="C110" s="22">
        <f t="shared" si="13"/>
        <v>451.97726899999998</v>
      </c>
      <c r="D110" s="21" t="s">
        <v>203</v>
      </c>
      <c r="E110" s="22">
        <v>451.97726899999998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1" t="s">
        <v>196</v>
      </c>
      <c r="R110" s="21"/>
      <c r="S110" s="21"/>
      <c r="T110" s="21"/>
      <c r="U110" s="21">
        <v>10</v>
      </c>
      <c r="V110" s="21"/>
      <c r="W110" s="21"/>
      <c r="X110" s="21"/>
      <c r="Y110" s="21"/>
      <c r="Z110" s="21"/>
      <c r="AA110" s="21"/>
      <c r="AB110" s="21"/>
      <c r="AC110" s="21">
        <v>6581</v>
      </c>
      <c r="AD110" s="21" t="s">
        <v>70</v>
      </c>
      <c r="AE110" s="25"/>
      <c r="AF110" s="21"/>
      <c r="AG110" s="21"/>
      <c r="AH110" s="21"/>
      <c r="AI110" s="21" t="s">
        <v>257</v>
      </c>
      <c r="AJ110" s="21">
        <v>40</v>
      </c>
      <c r="AK110" s="23">
        <v>115.28762588224546</v>
      </c>
      <c r="AL110" s="25" t="s">
        <v>108</v>
      </c>
      <c r="AM110" s="21">
        <v>2024</v>
      </c>
      <c r="AN110" s="21" t="s">
        <v>421</v>
      </c>
      <c r="AO110" s="21" t="s">
        <v>178</v>
      </c>
      <c r="AP110" s="21"/>
      <c r="AQ110" s="21">
        <v>8013763439</v>
      </c>
      <c r="AR110" s="21" t="s">
        <v>422</v>
      </c>
      <c r="AS110" s="21"/>
      <c r="AT110" s="39" t="s">
        <v>47</v>
      </c>
      <c r="AU110" s="21"/>
      <c r="AV110" s="21"/>
      <c r="AW110" s="21"/>
      <c r="AX110" s="21"/>
      <c r="AY110" s="21"/>
      <c r="AZ110" s="21"/>
      <c r="BA110" s="21"/>
      <c r="BB110" s="21"/>
      <c r="BC110" s="26"/>
      <c r="BD110" s="26">
        <f t="shared" si="14"/>
        <v>6524</v>
      </c>
      <c r="BE110" s="26">
        <f t="shared" si="15"/>
        <v>87665</v>
      </c>
      <c r="BF110" s="26">
        <v>87665</v>
      </c>
      <c r="BG110" s="26">
        <f t="shared" si="16"/>
        <v>81141</v>
      </c>
      <c r="BH110" s="31" t="s">
        <v>423</v>
      </c>
      <c r="BI110" s="27"/>
      <c r="BJ110" s="26"/>
      <c r="BK110" s="26">
        <v>0</v>
      </c>
      <c r="BL110" s="26">
        <v>0</v>
      </c>
      <c r="BM110" s="26">
        <v>6524</v>
      </c>
      <c r="BN110" s="26">
        <v>0</v>
      </c>
      <c r="BO110" s="26"/>
      <c r="BP110" s="26"/>
      <c r="BQ110" s="26">
        <v>0</v>
      </c>
      <c r="BR110" s="26"/>
      <c r="BS110" s="26">
        <v>0</v>
      </c>
      <c r="BT110" s="26">
        <v>58500</v>
      </c>
    </row>
    <row r="111" spans="1:72" ht="15" customHeight="1" x14ac:dyDescent="0.35">
      <c r="A111" s="24">
        <v>6681</v>
      </c>
      <c r="B111" s="34" t="s">
        <v>424</v>
      </c>
      <c r="C111" s="22">
        <f t="shared" si="13"/>
        <v>686.852171</v>
      </c>
      <c r="D111" s="21" t="s">
        <v>195</v>
      </c>
      <c r="E111" s="22"/>
      <c r="F111" s="22"/>
      <c r="G111" s="22"/>
      <c r="H111" s="22"/>
      <c r="I111" s="22">
        <v>30.25038</v>
      </c>
      <c r="J111" s="22"/>
      <c r="K111" s="22"/>
      <c r="L111" s="22"/>
      <c r="M111" s="22">
        <v>656.60179100000005</v>
      </c>
      <c r="N111" s="22"/>
      <c r="O111" s="22"/>
      <c r="P111" s="22"/>
      <c r="Q111" s="21" t="s">
        <v>123</v>
      </c>
      <c r="R111" s="21">
        <v>12</v>
      </c>
      <c r="S111" s="21">
        <v>17</v>
      </c>
      <c r="T111" s="21">
        <v>5</v>
      </c>
      <c r="U111" s="21"/>
      <c r="V111" s="21"/>
      <c r="W111" s="21"/>
      <c r="X111" s="21"/>
      <c r="Y111" s="21"/>
      <c r="Z111" s="21"/>
      <c r="AA111" s="21"/>
      <c r="AB111" s="21"/>
      <c r="AC111" s="21"/>
      <c r="AD111" s="21" t="s">
        <v>70</v>
      </c>
      <c r="AE111" s="25" t="s">
        <v>70</v>
      </c>
      <c r="AF111" s="21" t="s">
        <v>70</v>
      </c>
      <c r="AG111" s="21"/>
      <c r="AH111" s="21"/>
      <c r="AI111" s="21" t="s">
        <v>257</v>
      </c>
      <c r="AJ111" s="21">
        <v>44</v>
      </c>
      <c r="AK111" s="23">
        <v>112.25557460019418</v>
      </c>
      <c r="AL111" s="25" t="s">
        <v>108</v>
      </c>
      <c r="AM111" s="21">
        <v>2024</v>
      </c>
      <c r="AN111" s="21" t="s">
        <v>245</v>
      </c>
      <c r="AO111" s="21" t="s">
        <v>79</v>
      </c>
      <c r="AP111" s="21" t="s">
        <v>246</v>
      </c>
      <c r="AQ111" s="21" t="s">
        <v>247</v>
      </c>
      <c r="AR111" s="21" t="s">
        <v>248</v>
      </c>
      <c r="AS111" s="21"/>
      <c r="AT111" s="39" t="s">
        <v>47</v>
      </c>
      <c r="AU111" s="21"/>
      <c r="AV111" s="21"/>
      <c r="AW111" s="21"/>
      <c r="AX111" s="21"/>
      <c r="AY111" s="21"/>
      <c r="AZ111" s="21"/>
      <c r="BA111" s="21"/>
      <c r="BB111" s="21"/>
      <c r="BC111" s="26"/>
      <c r="BD111" s="26">
        <f t="shared" si="14"/>
        <v>7500</v>
      </c>
      <c r="BE111" s="26">
        <f t="shared" si="15"/>
        <v>363512.5</v>
      </c>
      <c r="BF111" s="26">
        <v>363512.5</v>
      </c>
      <c r="BG111" s="26">
        <f t="shared" si="16"/>
        <v>356012.5</v>
      </c>
      <c r="BH111" s="31" t="s">
        <v>425</v>
      </c>
      <c r="BI111" s="27"/>
      <c r="BJ111" s="26"/>
      <c r="BK111" s="26">
        <v>0</v>
      </c>
      <c r="BL111" s="26">
        <v>0</v>
      </c>
      <c r="BM111" s="26">
        <v>0</v>
      </c>
      <c r="BN111" s="26">
        <v>0</v>
      </c>
      <c r="BO111" s="26"/>
      <c r="BP111" s="26"/>
      <c r="BQ111" s="26">
        <v>7500</v>
      </c>
      <c r="BR111" s="26"/>
      <c r="BS111" s="26">
        <v>0</v>
      </c>
      <c r="BT111" s="26">
        <v>10000</v>
      </c>
    </row>
    <row r="112" spans="1:72" ht="15" customHeight="1" x14ac:dyDescent="0.35">
      <c r="A112" s="24">
        <v>6553</v>
      </c>
      <c r="B112" s="34" t="s">
        <v>426</v>
      </c>
      <c r="C112" s="22">
        <f t="shared" si="13"/>
        <v>252.934518</v>
      </c>
      <c r="D112" s="21" t="s">
        <v>195</v>
      </c>
      <c r="E112" s="22"/>
      <c r="F112" s="22"/>
      <c r="G112" s="22"/>
      <c r="H112" s="22"/>
      <c r="I112" s="22">
        <v>252.934518</v>
      </c>
      <c r="J112" s="22"/>
      <c r="K112" s="22"/>
      <c r="L112" s="22"/>
      <c r="M112" s="22"/>
      <c r="N112" s="22"/>
      <c r="O112" s="22"/>
      <c r="P112" s="22"/>
      <c r="Q112" s="21" t="s">
        <v>123</v>
      </c>
      <c r="R112" s="21" t="s">
        <v>148</v>
      </c>
      <c r="S112" s="21" t="s">
        <v>155</v>
      </c>
      <c r="T112" s="21" t="s">
        <v>144</v>
      </c>
      <c r="U112" s="21"/>
      <c r="V112" s="21"/>
      <c r="W112" s="21"/>
      <c r="X112" s="21"/>
      <c r="Y112" s="21"/>
      <c r="Z112" s="21"/>
      <c r="AA112" s="21"/>
      <c r="AB112" s="21"/>
      <c r="AC112" s="21"/>
      <c r="AD112" s="21" t="s">
        <v>70</v>
      </c>
      <c r="AE112" s="25"/>
      <c r="AF112" s="21"/>
      <c r="AG112" s="21"/>
      <c r="AH112" s="21"/>
      <c r="AI112" s="21" t="s">
        <v>257</v>
      </c>
      <c r="AJ112" s="21">
        <v>45</v>
      </c>
      <c r="AK112" s="23">
        <v>110.90301049763008</v>
      </c>
      <c r="AL112" s="25" t="s">
        <v>108</v>
      </c>
      <c r="AM112" s="21">
        <v>2024</v>
      </c>
      <c r="AN112" s="21" t="s">
        <v>395</v>
      </c>
      <c r="AO112" s="21" t="s">
        <v>79</v>
      </c>
      <c r="AP112" s="21" t="s">
        <v>396</v>
      </c>
      <c r="AQ112" s="21" t="s">
        <v>397</v>
      </c>
      <c r="AR112" s="21" t="s">
        <v>398</v>
      </c>
      <c r="AS112" s="21"/>
      <c r="AT112" s="39" t="s">
        <v>47</v>
      </c>
      <c r="AU112" s="21"/>
      <c r="AV112" s="21"/>
      <c r="AW112" s="21"/>
      <c r="AX112" s="21"/>
      <c r="AY112" s="21"/>
      <c r="AZ112" s="21"/>
      <c r="BA112" s="21"/>
      <c r="BB112" s="21"/>
      <c r="BC112" s="26"/>
      <c r="BD112" s="26">
        <f t="shared" si="14"/>
        <v>40783</v>
      </c>
      <c r="BE112" s="26">
        <f t="shared" si="15"/>
        <v>49000</v>
      </c>
      <c r="BF112" s="26">
        <v>49000</v>
      </c>
      <c r="BG112" s="26">
        <f t="shared" si="16"/>
        <v>8217</v>
      </c>
      <c r="BH112" s="31" t="s">
        <v>399</v>
      </c>
      <c r="BI112" s="27"/>
      <c r="BJ112" s="26"/>
      <c r="BK112" s="26">
        <v>0</v>
      </c>
      <c r="BL112" s="26">
        <v>0</v>
      </c>
      <c r="BM112" s="26">
        <v>0</v>
      </c>
      <c r="BN112" s="26">
        <v>0</v>
      </c>
      <c r="BO112" s="26">
        <v>40783</v>
      </c>
      <c r="BP112" s="26"/>
      <c r="BQ112" s="26">
        <v>0</v>
      </c>
      <c r="BR112" s="26"/>
      <c r="BS112" s="26">
        <v>0</v>
      </c>
      <c r="BT112" s="26">
        <v>6500</v>
      </c>
    </row>
    <row r="113" spans="1:72" ht="15" customHeight="1" x14ac:dyDescent="0.35">
      <c r="A113" s="24">
        <v>6737</v>
      </c>
      <c r="B113" s="34" t="s">
        <v>427</v>
      </c>
      <c r="C113" s="22">
        <f t="shared" si="13"/>
        <v>0</v>
      </c>
      <c r="D113" s="21" t="s">
        <v>147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1" t="s">
        <v>190</v>
      </c>
      <c r="R113" s="21" t="s">
        <v>148</v>
      </c>
      <c r="S113" s="21" t="s">
        <v>155</v>
      </c>
      <c r="T113" s="21"/>
      <c r="U113" s="21">
        <v>8</v>
      </c>
      <c r="V113" s="21"/>
      <c r="W113" s="21"/>
      <c r="X113" s="21"/>
      <c r="Y113" s="21"/>
      <c r="Z113" s="21"/>
      <c r="AA113" s="21"/>
      <c r="AB113" s="21"/>
      <c r="AC113" s="21"/>
      <c r="AD113" s="21" t="s">
        <v>70</v>
      </c>
      <c r="AE113" s="25" t="s">
        <v>70</v>
      </c>
      <c r="AF113" s="21" t="s">
        <v>70</v>
      </c>
      <c r="AG113" s="21"/>
      <c r="AH113" s="21"/>
      <c r="AI113" s="21" t="s">
        <v>257</v>
      </c>
      <c r="AJ113" s="21">
        <v>46</v>
      </c>
      <c r="AK113" s="23">
        <v>105.42224126686085</v>
      </c>
      <c r="AL113" s="25" t="s">
        <v>108</v>
      </c>
      <c r="AM113" s="21">
        <v>2024</v>
      </c>
      <c r="AN113" s="21" t="s">
        <v>245</v>
      </c>
      <c r="AO113" s="21" t="s">
        <v>79</v>
      </c>
      <c r="AP113" s="21" t="s">
        <v>246</v>
      </c>
      <c r="AQ113" s="21" t="s">
        <v>247</v>
      </c>
      <c r="AR113" s="21" t="s">
        <v>248</v>
      </c>
      <c r="AS113" s="21"/>
      <c r="AT113" s="39" t="s">
        <v>47</v>
      </c>
      <c r="AU113" s="21"/>
      <c r="AV113" s="21"/>
      <c r="AW113" s="21"/>
      <c r="AX113" s="21"/>
      <c r="AY113" s="21"/>
      <c r="AZ113" s="21"/>
      <c r="BA113" s="21"/>
      <c r="BB113" s="21"/>
      <c r="BC113" s="26"/>
      <c r="BD113" s="26">
        <f t="shared" si="14"/>
        <v>19500</v>
      </c>
      <c r="BE113" s="26">
        <f t="shared" si="15"/>
        <v>107443</v>
      </c>
      <c r="BF113" s="26">
        <v>64243</v>
      </c>
      <c r="BG113" s="26">
        <f t="shared" si="16"/>
        <v>44743</v>
      </c>
      <c r="BH113" s="31" t="s">
        <v>428</v>
      </c>
      <c r="BI113" s="27"/>
      <c r="BJ113" s="26"/>
      <c r="BK113" s="26">
        <v>0</v>
      </c>
      <c r="BL113" s="26">
        <v>0</v>
      </c>
      <c r="BM113" s="26">
        <v>0</v>
      </c>
      <c r="BN113" s="26">
        <v>0</v>
      </c>
      <c r="BO113" s="26"/>
      <c r="BP113" s="26"/>
      <c r="BQ113" s="26">
        <v>19500</v>
      </c>
      <c r="BR113" s="26"/>
      <c r="BS113" s="26">
        <v>43200</v>
      </c>
      <c r="BT113" s="26">
        <v>10500</v>
      </c>
    </row>
    <row r="114" spans="1:72" ht="15" customHeight="1" x14ac:dyDescent="0.35">
      <c r="A114" s="28">
        <v>5459</v>
      </c>
      <c r="B114" s="34" t="s">
        <v>446</v>
      </c>
      <c r="C114" s="22">
        <f t="shared" si="13"/>
        <v>2479.3242580000001</v>
      </c>
      <c r="D114" s="21" t="s">
        <v>212</v>
      </c>
      <c r="E114" s="22"/>
      <c r="F114" s="22"/>
      <c r="G114" s="22"/>
      <c r="H114" s="22"/>
      <c r="I114" s="22"/>
      <c r="J114" s="22">
        <v>1096.3737630000001</v>
      </c>
      <c r="K114" s="22"/>
      <c r="L114" s="22"/>
      <c r="M114" s="22"/>
      <c r="N114" s="22">
        <v>1382.950495</v>
      </c>
      <c r="O114" s="22"/>
      <c r="P114" s="22"/>
      <c r="Q114" s="21" t="s">
        <v>190</v>
      </c>
      <c r="R114" s="21">
        <v>17</v>
      </c>
      <c r="S114" s="21">
        <v>18</v>
      </c>
      <c r="T114" s="21"/>
      <c r="U114" s="21">
        <v>6</v>
      </c>
      <c r="V114" s="21"/>
      <c r="W114" s="21"/>
      <c r="X114" s="21"/>
      <c r="Y114" s="21" t="s">
        <v>145</v>
      </c>
      <c r="Z114" s="21"/>
      <c r="AA114" s="21"/>
      <c r="AB114" s="21"/>
      <c r="AC114" s="21" t="s">
        <v>176</v>
      </c>
      <c r="AD114" s="21" t="s">
        <v>70</v>
      </c>
      <c r="AE114" s="25" t="s">
        <v>70</v>
      </c>
      <c r="AF114" s="21"/>
      <c r="AG114" s="21"/>
      <c r="AH114" s="21"/>
      <c r="AI114" s="21" t="s">
        <v>72</v>
      </c>
      <c r="AJ114" s="21">
        <v>9</v>
      </c>
      <c r="AK114" s="23">
        <v>139.67224126686085</v>
      </c>
      <c r="AL114" s="25" t="s">
        <v>108</v>
      </c>
      <c r="AM114" s="21">
        <v>2024</v>
      </c>
      <c r="AN114" s="21" t="s">
        <v>339</v>
      </c>
      <c r="AO114" s="21" t="s">
        <v>110</v>
      </c>
      <c r="AP114" s="21"/>
      <c r="AQ114" s="21" t="s">
        <v>340</v>
      </c>
      <c r="AR114" s="21" t="s">
        <v>341</v>
      </c>
      <c r="AS114" s="21"/>
      <c r="AT114" s="39" t="s">
        <v>47</v>
      </c>
      <c r="AU114" s="21"/>
      <c r="AV114" s="21"/>
      <c r="AW114" s="21"/>
      <c r="AX114" s="21"/>
      <c r="AY114" s="21"/>
      <c r="AZ114" s="21"/>
      <c r="BA114" s="21"/>
      <c r="BB114" s="21"/>
      <c r="BC114" s="26"/>
      <c r="BD114" s="26">
        <f t="shared" si="14"/>
        <v>0</v>
      </c>
      <c r="BE114" s="26">
        <f t="shared" si="15"/>
        <v>316680</v>
      </c>
      <c r="BF114" s="26">
        <v>316680</v>
      </c>
      <c r="BG114" s="26">
        <f t="shared" si="16"/>
        <v>316680</v>
      </c>
      <c r="BH114" s="31"/>
      <c r="BI114" s="27"/>
      <c r="BJ114" s="26"/>
      <c r="BK114" s="26">
        <v>0</v>
      </c>
      <c r="BL114" s="26">
        <v>0</v>
      </c>
      <c r="BM114" s="26">
        <v>0</v>
      </c>
      <c r="BN114" s="26">
        <v>0</v>
      </c>
      <c r="BO114" s="26"/>
      <c r="BP114" s="26"/>
      <c r="BQ114" s="26">
        <v>0</v>
      </c>
      <c r="BR114" s="26"/>
      <c r="BS114" s="26">
        <v>0</v>
      </c>
      <c r="BT114" s="26">
        <v>112500</v>
      </c>
    </row>
    <row r="115" spans="1:72" ht="15" customHeight="1" x14ac:dyDescent="0.35">
      <c r="A115" s="28">
        <v>6637</v>
      </c>
      <c r="B115" s="34" t="s">
        <v>457</v>
      </c>
      <c r="C115" s="22">
        <f t="shared" si="13"/>
        <v>4787.5086739999997</v>
      </c>
      <c r="D115" s="21" t="s">
        <v>458</v>
      </c>
      <c r="E115" s="22">
        <v>2631.8332019999998</v>
      </c>
      <c r="F115" s="22"/>
      <c r="G115" s="22"/>
      <c r="H115" s="22">
        <v>1925.3115479999999</v>
      </c>
      <c r="I115" s="22">
        <v>2.897221</v>
      </c>
      <c r="J115" s="22">
        <v>40.761398999999997</v>
      </c>
      <c r="K115" s="22"/>
      <c r="L115" s="22"/>
      <c r="M115" s="22"/>
      <c r="N115" s="22">
        <v>145.73172099999999</v>
      </c>
      <c r="O115" s="22"/>
      <c r="P115" s="22">
        <v>40.973582999999998</v>
      </c>
      <c r="Q115" s="21" t="s">
        <v>148</v>
      </c>
      <c r="R115" s="21" t="s">
        <v>148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 t="s">
        <v>70</v>
      </c>
      <c r="AE115" s="25"/>
      <c r="AF115" s="21"/>
      <c r="AG115" s="21"/>
      <c r="AH115" s="21"/>
      <c r="AI115" s="21" t="s">
        <v>72</v>
      </c>
      <c r="AJ115" s="21">
        <v>17</v>
      </c>
      <c r="AK115" s="23">
        <v>134.97993357455317</v>
      </c>
      <c r="AL115" s="25" t="s">
        <v>108</v>
      </c>
      <c r="AM115" s="21">
        <v>2024</v>
      </c>
      <c r="AN115" s="21" t="s">
        <v>459</v>
      </c>
      <c r="AO115" s="21" t="s">
        <v>460</v>
      </c>
      <c r="AP115" s="21"/>
      <c r="AQ115" s="21"/>
      <c r="AR115" s="21"/>
      <c r="AS115" s="21"/>
      <c r="AT115" s="39" t="s">
        <v>47</v>
      </c>
      <c r="AU115" s="21"/>
      <c r="AV115" s="21"/>
      <c r="AW115" s="21"/>
      <c r="AX115" s="21"/>
      <c r="AY115" s="21"/>
      <c r="AZ115" s="21"/>
      <c r="BA115" s="21"/>
      <c r="BB115" s="21"/>
      <c r="BC115" s="26"/>
      <c r="BD115" s="26">
        <f t="shared" si="14"/>
        <v>0</v>
      </c>
      <c r="BE115" s="26">
        <f t="shared" si="15"/>
        <v>228878</v>
      </c>
      <c r="BF115" s="26">
        <v>173746</v>
      </c>
      <c r="BG115" s="26">
        <f t="shared" si="16"/>
        <v>173746</v>
      </c>
      <c r="BH115" s="31"/>
      <c r="BI115" s="27"/>
      <c r="BJ115" s="26"/>
      <c r="BK115" s="26">
        <v>0</v>
      </c>
      <c r="BL115" s="26">
        <v>0</v>
      </c>
      <c r="BM115" s="26">
        <v>0</v>
      </c>
      <c r="BN115" s="26">
        <v>0</v>
      </c>
      <c r="BO115" s="26"/>
      <c r="BP115" s="26"/>
      <c r="BQ115" s="26">
        <v>0</v>
      </c>
      <c r="BR115" s="26"/>
      <c r="BS115" s="26">
        <v>55132</v>
      </c>
      <c r="BT115" s="26">
        <v>22963</v>
      </c>
    </row>
    <row r="116" spans="1:72" ht="15" customHeight="1" x14ac:dyDescent="0.35">
      <c r="A116" s="28">
        <v>6698</v>
      </c>
      <c r="B116" s="21" t="s">
        <v>464</v>
      </c>
      <c r="C116" s="22">
        <f t="shared" si="13"/>
        <v>2942.9364640000003</v>
      </c>
      <c r="D116" s="21" t="s">
        <v>147</v>
      </c>
      <c r="E116" s="22"/>
      <c r="F116" s="22"/>
      <c r="G116" s="22"/>
      <c r="H116" s="22"/>
      <c r="I116" s="22"/>
      <c r="J116" s="22"/>
      <c r="K116" s="22"/>
      <c r="L116" s="22"/>
      <c r="M116" s="22">
        <v>2942.9364640000003</v>
      </c>
      <c r="N116" s="22"/>
      <c r="O116" s="22"/>
      <c r="P116" s="22"/>
      <c r="Q116" s="21" t="s">
        <v>123</v>
      </c>
      <c r="R116" s="21">
        <v>25</v>
      </c>
      <c r="S116" s="21">
        <v>5</v>
      </c>
      <c r="T116" s="21">
        <v>22</v>
      </c>
      <c r="U116" s="21"/>
      <c r="V116" s="21"/>
      <c r="W116" s="21"/>
      <c r="X116" s="21"/>
      <c r="Y116" s="21" t="s">
        <v>47</v>
      </c>
      <c r="Z116" s="21"/>
      <c r="AA116" s="21"/>
      <c r="AB116" s="21"/>
      <c r="AC116" s="21"/>
      <c r="AD116" s="21" t="s">
        <v>70</v>
      </c>
      <c r="AE116" s="25" t="s">
        <v>70</v>
      </c>
      <c r="AF116" s="21" t="s">
        <v>70</v>
      </c>
      <c r="AG116" s="21"/>
      <c r="AH116" s="21"/>
      <c r="AI116" s="21" t="s">
        <v>72</v>
      </c>
      <c r="AJ116" s="21">
        <v>19</v>
      </c>
      <c r="AK116" s="23">
        <v>134.1337797283993</v>
      </c>
      <c r="AL116" s="25" t="s">
        <v>108</v>
      </c>
      <c r="AM116" s="21">
        <v>2024</v>
      </c>
      <c r="AN116" s="21" t="s">
        <v>354</v>
      </c>
      <c r="AO116" s="21" t="s">
        <v>79</v>
      </c>
      <c r="AP116" s="21" t="s">
        <v>355</v>
      </c>
      <c r="AQ116" s="21" t="s">
        <v>356</v>
      </c>
      <c r="AR116" s="21" t="s">
        <v>357</v>
      </c>
      <c r="AS116" s="21"/>
      <c r="AT116" s="39" t="s">
        <v>47</v>
      </c>
      <c r="AU116" s="21"/>
      <c r="AV116" s="21"/>
      <c r="AW116" s="21"/>
      <c r="AX116" s="21"/>
      <c r="AY116" s="21"/>
      <c r="AZ116" s="21"/>
      <c r="BA116" s="21"/>
      <c r="BB116" s="21"/>
      <c r="BC116" s="26">
        <v>100000</v>
      </c>
      <c r="BD116" s="26">
        <f t="shared" si="14"/>
        <v>0</v>
      </c>
      <c r="BE116" s="26">
        <f t="shared" si="15"/>
        <v>1225187</v>
      </c>
      <c r="BF116" s="26">
        <v>1225187</v>
      </c>
      <c r="BG116" s="26">
        <f t="shared" si="16"/>
        <v>1125187</v>
      </c>
      <c r="BH116" s="26"/>
      <c r="BI116" s="27"/>
      <c r="BJ116" s="26"/>
      <c r="BK116" s="26">
        <v>0</v>
      </c>
      <c r="BL116" s="26">
        <v>0</v>
      </c>
      <c r="BM116" s="26">
        <v>0</v>
      </c>
      <c r="BN116" s="26">
        <v>0</v>
      </c>
      <c r="BO116" s="26"/>
      <c r="BP116" s="26"/>
      <c r="BQ116" s="26">
        <v>0</v>
      </c>
      <c r="BR116" s="26"/>
      <c r="BS116" s="26">
        <v>0</v>
      </c>
      <c r="BT116" s="26">
        <v>17200</v>
      </c>
    </row>
    <row r="117" spans="1:72" ht="15" customHeight="1" x14ac:dyDescent="0.35">
      <c r="A117" s="28">
        <v>6661</v>
      </c>
      <c r="B117" s="34" t="s">
        <v>468</v>
      </c>
      <c r="C117" s="22">
        <f t="shared" si="13"/>
        <v>4002.8637739999999</v>
      </c>
      <c r="D117" s="21" t="s">
        <v>416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>
        <v>4002.8637739999999</v>
      </c>
      <c r="O117" s="22"/>
      <c r="P117" s="22"/>
      <c r="Q117" s="21" t="s">
        <v>123</v>
      </c>
      <c r="R117" s="21">
        <v>14</v>
      </c>
      <c r="S117" s="21">
        <v>19</v>
      </c>
      <c r="T117" s="21">
        <v>16</v>
      </c>
      <c r="U117" s="21"/>
      <c r="V117" s="21"/>
      <c r="W117" s="21"/>
      <c r="X117" s="21"/>
      <c r="Y117" s="21"/>
      <c r="Z117" s="21"/>
      <c r="AA117" s="21"/>
      <c r="AB117" s="21"/>
      <c r="AC117" s="21">
        <v>6661</v>
      </c>
      <c r="AD117" s="21" t="s">
        <v>70</v>
      </c>
      <c r="AE117" s="25" t="s">
        <v>70</v>
      </c>
      <c r="AF117" s="21"/>
      <c r="AG117" s="21"/>
      <c r="AH117" s="21"/>
      <c r="AI117" s="21" t="s">
        <v>72</v>
      </c>
      <c r="AJ117" s="21">
        <v>23</v>
      </c>
      <c r="AK117" s="23">
        <v>131.28762588224546</v>
      </c>
      <c r="AL117" s="25" t="s">
        <v>108</v>
      </c>
      <c r="AM117" s="21">
        <v>2024</v>
      </c>
      <c r="AN117" s="21" t="s">
        <v>469</v>
      </c>
      <c r="AO117" s="21" t="s">
        <v>110</v>
      </c>
      <c r="AP117" s="21"/>
      <c r="AQ117" s="21"/>
      <c r="AR117" s="21"/>
      <c r="AS117" s="21"/>
      <c r="AT117" s="39" t="s">
        <v>47</v>
      </c>
      <c r="AU117" s="21"/>
      <c r="AV117" s="21"/>
      <c r="AW117" s="21"/>
      <c r="AX117" s="21"/>
      <c r="AY117" s="21"/>
      <c r="AZ117" s="21"/>
      <c r="BA117" s="21"/>
      <c r="BB117" s="21"/>
      <c r="BC117" s="26"/>
      <c r="BD117" s="26">
        <f t="shared" si="14"/>
        <v>0</v>
      </c>
      <c r="BE117" s="26">
        <f t="shared" si="15"/>
        <v>1238925</v>
      </c>
      <c r="BF117" s="26">
        <v>1238925</v>
      </c>
      <c r="BG117" s="26">
        <f t="shared" si="16"/>
        <v>1238925</v>
      </c>
      <c r="BH117" s="31"/>
      <c r="BI117" s="27"/>
      <c r="BJ117" s="26"/>
      <c r="BK117" s="26">
        <v>0</v>
      </c>
      <c r="BL117" s="26">
        <v>0</v>
      </c>
      <c r="BM117" s="26">
        <v>0</v>
      </c>
      <c r="BN117" s="26">
        <v>0</v>
      </c>
      <c r="BO117" s="26"/>
      <c r="BP117" s="26"/>
      <c r="BQ117" s="26">
        <v>0</v>
      </c>
      <c r="BR117" s="26"/>
      <c r="BS117" s="26">
        <v>0</v>
      </c>
      <c r="BT117" s="26">
        <v>382470</v>
      </c>
    </row>
    <row r="118" spans="1:72" ht="15" customHeight="1" x14ac:dyDescent="0.35">
      <c r="A118" s="28">
        <v>6093</v>
      </c>
      <c r="B118" s="34" t="s">
        <v>471</v>
      </c>
      <c r="C118" s="22">
        <f t="shared" si="13"/>
        <v>855.59785600000009</v>
      </c>
      <c r="D118" s="21" t="s">
        <v>212</v>
      </c>
      <c r="E118" s="22"/>
      <c r="F118" s="22"/>
      <c r="G118" s="22"/>
      <c r="H118" s="22"/>
      <c r="I118" s="22">
        <v>25.845444000000001</v>
      </c>
      <c r="J118" s="22">
        <v>829.75241200000005</v>
      </c>
      <c r="K118" s="22"/>
      <c r="L118" s="22"/>
      <c r="M118" s="22"/>
      <c r="N118" s="22"/>
      <c r="O118" s="22"/>
      <c r="P118" s="22"/>
      <c r="Q118" s="21" t="s">
        <v>190</v>
      </c>
      <c r="R118" s="21" t="s">
        <v>148</v>
      </c>
      <c r="S118" s="21" t="s">
        <v>155</v>
      </c>
      <c r="T118" s="21"/>
      <c r="U118" s="21">
        <v>9</v>
      </c>
      <c r="V118" s="21"/>
      <c r="W118" s="21"/>
      <c r="X118" s="21"/>
      <c r="Y118" s="21"/>
      <c r="Z118" s="21"/>
      <c r="AA118" s="21"/>
      <c r="AB118" s="21"/>
      <c r="AC118" s="21" t="s">
        <v>176</v>
      </c>
      <c r="AD118" s="21" t="s">
        <v>70</v>
      </c>
      <c r="AE118" s="25" t="s">
        <v>70</v>
      </c>
      <c r="AF118" s="21" t="s">
        <v>70</v>
      </c>
      <c r="AG118" s="21"/>
      <c r="AH118" s="21"/>
      <c r="AI118" s="21" t="s">
        <v>219</v>
      </c>
      <c r="AJ118" s="21">
        <v>27</v>
      </c>
      <c r="AK118" s="23">
        <v>128.74916434378395</v>
      </c>
      <c r="AL118" s="25" t="s">
        <v>108</v>
      </c>
      <c r="AM118" s="21">
        <v>2024</v>
      </c>
      <c r="AN118" s="21" t="s">
        <v>138</v>
      </c>
      <c r="AO118" s="21" t="s">
        <v>79</v>
      </c>
      <c r="AP118" s="21" t="s">
        <v>139</v>
      </c>
      <c r="AQ118" s="21" t="s">
        <v>140</v>
      </c>
      <c r="AR118" s="21" t="s">
        <v>141</v>
      </c>
      <c r="AS118" s="21"/>
      <c r="AT118" s="39" t="s">
        <v>47</v>
      </c>
      <c r="AU118" s="21"/>
      <c r="AV118" s="21"/>
      <c r="AW118" s="21"/>
      <c r="AX118" s="21"/>
      <c r="AY118" s="21"/>
      <c r="AZ118" s="21"/>
      <c r="BA118" s="21"/>
      <c r="BB118" s="21"/>
      <c r="BC118" s="26"/>
      <c r="BD118" s="26">
        <f t="shared" si="14"/>
        <v>0</v>
      </c>
      <c r="BE118" s="26">
        <f t="shared" si="15"/>
        <v>487290</v>
      </c>
      <c r="BF118" s="26">
        <v>487290</v>
      </c>
      <c r="BG118" s="26">
        <f t="shared" si="16"/>
        <v>487290</v>
      </c>
      <c r="BH118" s="31"/>
      <c r="BI118" s="27"/>
      <c r="BJ118" s="26"/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/>
      <c r="BQ118" s="26">
        <v>0</v>
      </c>
      <c r="BR118" s="26"/>
      <c r="BS118" s="26">
        <v>0</v>
      </c>
      <c r="BT118" s="26">
        <v>0</v>
      </c>
    </row>
    <row r="119" spans="1:72" ht="15" customHeight="1" x14ac:dyDescent="0.35">
      <c r="A119" s="28">
        <v>5902</v>
      </c>
      <c r="B119" s="34" t="s">
        <v>472</v>
      </c>
      <c r="C119" s="22">
        <f t="shared" si="13"/>
        <v>6481.7508280000002</v>
      </c>
      <c r="D119" s="21" t="s">
        <v>195</v>
      </c>
      <c r="E119" s="22"/>
      <c r="F119" s="22"/>
      <c r="G119" s="22"/>
      <c r="H119" s="22"/>
      <c r="I119" s="22">
        <v>1634.196279</v>
      </c>
      <c r="J119" s="22"/>
      <c r="K119" s="22"/>
      <c r="L119" s="22"/>
      <c r="M119" s="22">
        <v>457.75861400000002</v>
      </c>
      <c r="N119" s="22">
        <v>4389.7959350000001</v>
      </c>
      <c r="O119" s="22"/>
      <c r="P119" s="22"/>
      <c r="Q119" s="21" t="s">
        <v>123</v>
      </c>
      <c r="R119" s="21">
        <v>22</v>
      </c>
      <c r="S119" s="21" t="s">
        <v>155</v>
      </c>
      <c r="T119" s="21">
        <v>11</v>
      </c>
      <c r="U119" s="21"/>
      <c r="V119" s="21"/>
      <c r="W119" s="21"/>
      <c r="X119" s="21"/>
      <c r="Y119" s="21"/>
      <c r="Z119" s="21"/>
      <c r="AA119" s="21"/>
      <c r="AB119" s="21"/>
      <c r="AC119" s="21"/>
      <c r="AD119" s="21" t="s">
        <v>70</v>
      </c>
      <c r="AE119" s="25" t="s">
        <v>70</v>
      </c>
      <c r="AF119" s="21" t="s">
        <v>70</v>
      </c>
      <c r="AG119" s="21"/>
      <c r="AH119" s="21"/>
      <c r="AI119" s="21" t="s">
        <v>219</v>
      </c>
      <c r="AJ119" s="21">
        <v>29</v>
      </c>
      <c r="AK119" s="23">
        <v>127.44147203609162</v>
      </c>
      <c r="AL119" s="25" t="s">
        <v>108</v>
      </c>
      <c r="AM119" s="21">
        <v>2024</v>
      </c>
      <c r="AN119" s="21" t="s">
        <v>473</v>
      </c>
      <c r="AO119" s="21" t="s">
        <v>110</v>
      </c>
      <c r="AP119" s="21"/>
      <c r="AQ119" s="21" t="s">
        <v>474</v>
      </c>
      <c r="AR119" s="21" t="s">
        <v>475</v>
      </c>
      <c r="AS119" s="21"/>
      <c r="AT119" s="39" t="s">
        <v>47</v>
      </c>
      <c r="AU119" s="21"/>
      <c r="AV119" s="21"/>
      <c r="AW119" s="21"/>
      <c r="AX119" s="21"/>
      <c r="AY119" s="21"/>
      <c r="AZ119" s="21"/>
      <c r="BA119" s="21"/>
      <c r="BB119" s="21"/>
      <c r="BC119" s="26"/>
      <c r="BD119" s="26">
        <f t="shared" si="14"/>
        <v>0</v>
      </c>
      <c r="BE119" s="26">
        <f t="shared" si="15"/>
        <v>867465</v>
      </c>
      <c r="BF119" s="26">
        <v>806997.6</v>
      </c>
      <c r="BG119" s="26">
        <f t="shared" si="16"/>
        <v>806997.6</v>
      </c>
      <c r="BH119" s="31"/>
      <c r="BI119" s="27"/>
      <c r="BJ119" s="26"/>
      <c r="BK119" s="26">
        <v>0</v>
      </c>
      <c r="BL119" s="26">
        <v>0</v>
      </c>
      <c r="BM119" s="26">
        <v>0</v>
      </c>
      <c r="BN119" s="26">
        <v>0</v>
      </c>
      <c r="BO119" s="26"/>
      <c r="BP119" s="26"/>
      <c r="BQ119" s="26">
        <v>0</v>
      </c>
      <c r="BR119" s="26"/>
      <c r="BS119" s="26">
        <v>60467.4</v>
      </c>
      <c r="BT119" s="26">
        <v>534142</v>
      </c>
    </row>
    <row r="120" spans="1:72" ht="15" customHeight="1" x14ac:dyDescent="0.35">
      <c r="A120" s="28">
        <v>6643</v>
      </c>
      <c r="B120" s="34" t="s">
        <v>482</v>
      </c>
      <c r="C120" s="22">
        <f t="shared" si="13"/>
        <v>2494.9532170000002</v>
      </c>
      <c r="D120" s="21" t="s">
        <v>483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>
        <v>2494.9532170000002</v>
      </c>
      <c r="O120" s="22"/>
      <c r="P120" s="22"/>
      <c r="Q120" s="21" t="s">
        <v>123</v>
      </c>
      <c r="R120" s="21">
        <v>8</v>
      </c>
      <c r="S120" s="21">
        <v>8</v>
      </c>
      <c r="T120" s="21">
        <v>8</v>
      </c>
      <c r="U120" s="21"/>
      <c r="V120" s="21"/>
      <c r="W120" s="21"/>
      <c r="X120" s="21"/>
      <c r="Y120" s="21"/>
      <c r="Z120" s="21"/>
      <c r="AA120" s="21"/>
      <c r="AB120" s="21"/>
      <c r="AC120" s="21"/>
      <c r="AD120" s="21" t="s">
        <v>70</v>
      </c>
      <c r="AE120" s="25"/>
      <c r="AF120" s="21"/>
      <c r="AG120" s="21"/>
      <c r="AH120" s="21"/>
      <c r="AI120" s="21" t="s">
        <v>219</v>
      </c>
      <c r="AJ120" s="21">
        <v>30</v>
      </c>
      <c r="AK120" s="23">
        <v>126.97993357455316</v>
      </c>
      <c r="AL120" s="25" t="s">
        <v>108</v>
      </c>
      <c r="AM120" s="21">
        <v>2024</v>
      </c>
      <c r="AN120" s="21" t="s">
        <v>484</v>
      </c>
      <c r="AO120" s="21" t="s">
        <v>110</v>
      </c>
      <c r="AP120" s="21"/>
      <c r="AQ120" s="21" t="s">
        <v>485</v>
      </c>
      <c r="AR120" s="21" t="s">
        <v>486</v>
      </c>
      <c r="AS120" s="21"/>
      <c r="AT120" s="39" t="s">
        <v>47</v>
      </c>
      <c r="AU120" s="21"/>
      <c r="AV120" s="21"/>
      <c r="AW120" s="21"/>
      <c r="AX120" s="21"/>
      <c r="AY120" s="21"/>
      <c r="AZ120" s="21"/>
      <c r="BA120" s="21"/>
      <c r="BB120" s="21"/>
      <c r="BC120" s="26"/>
      <c r="BD120" s="26">
        <f t="shared" si="14"/>
        <v>0</v>
      </c>
      <c r="BE120" s="26">
        <f t="shared" si="15"/>
        <v>755236</v>
      </c>
      <c r="BF120" s="26">
        <v>283636</v>
      </c>
      <c r="BG120" s="26">
        <f t="shared" si="16"/>
        <v>283636</v>
      </c>
      <c r="BH120" s="31"/>
      <c r="BI120" s="27"/>
      <c r="BJ120" s="26"/>
      <c r="BK120" s="26">
        <v>0</v>
      </c>
      <c r="BL120" s="26">
        <v>0</v>
      </c>
      <c r="BM120" s="26">
        <v>0</v>
      </c>
      <c r="BN120" s="26">
        <v>0</v>
      </c>
      <c r="BO120" s="26"/>
      <c r="BP120" s="26"/>
      <c r="BQ120" s="26">
        <v>0</v>
      </c>
      <c r="BR120" s="26"/>
      <c r="BS120" s="26">
        <v>471600</v>
      </c>
      <c r="BT120" s="26">
        <v>20000</v>
      </c>
    </row>
    <row r="121" spans="1:72" ht="15" customHeight="1" x14ac:dyDescent="0.35">
      <c r="A121" s="28">
        <v>6063</v>
      </c>
      <c r="B121" s="34" t="s">
        <v>487</v>
      </c>
      <c r="C121" s="22">
        <f t="shared" si="13"/>
        <v>5421.4594950000001</v>
      </c>
      <c r="D121" s="21" t="s">
        <v>488</v>
      </c>
      <c r="E121" s="22">
        <v>689.89627000000007</v>
      </c>
      <c r="F121" s="22"/>
      <c r="G121" s="22"/>
      <c r="H121" s="22"/>
      <c r="I121" s="22">
        <v>6.8047329999999997</v>
      </c>
      <c r="J121" s="22"/>
      <c r="K121" s="22"/>
      <c r="L121" s="22"/>
      <c r="M121" s="22">
        <v>39.484283000000005</v>
      </c>
      <c r="N121" s="22">
        <v>4685.2742090000002</v>
      </c>
      <c r="O121" s="22"/>
      <c r="P121" s="22"/>
      <c r="Q121" s="21" t="s">
        <v>123</v>
      </c>
      <c r="R121" s="21">
        <v>16</v>
      </c>
      <c r="S121" s="21">
        <v>14</v>
      </c>
      <c r="T121" s="21">
        <v>12</v>
      </c>
      <c r="U121" s="21"/>
      <c r="V121" s="21"/>
      <c r="W121" s="21"/>
      <c r="X121" s="21"/>
      <c r="Y121" s="21"/>
      <c r="Z121" s="21"/>
      <c r="AA121" s="21"/>
      <c r="AB121" s="21"/>
      <c r="AC121" s="21" t="s">
        <v>328</v>
      </c>
      <c r="AD121" s="21" t="s">
        <v>70</v>
      </c>
      <c r="AE121" s="25" t="s">
        <v>70</v>
      </c>
      <c r="AF121" s="21" t="s">
        <v>70</v>
      </c>
      <c r="AG121" s="21"/>
      <c r="AH121" s="21"/>
      <c r="AI121" s="21" t="s">
        <v>219</v>
      </c>
      <c r="AJ121" s="21">
        <v>31</v>
      </c>
      <c r="AK121" s="23">
        <v>126.67224126686085</v>
      </c>
      <c r="AL121" s="25" t="s">
        <v>108</v>
      </c>
      <c r="AM121" s="21">
        <v>2024</v>
      </c>
      <c r="AN121" s="21" t="s">
        <v>245</v>
      </c>
      <c r="AO121" s="21" t="s">
        <v>79</v>
      </c>
      <c r="AP121" s="21" t="s">
        <v>246</v>
      </c>
      <c r="AQ121" s="21" t="s">
        <v>247</v>
      </c>
      <c r="AR121" s="21" t="s">
        <v>248</v>
      </c>
      <c r="AS121" s="21"/>
      <c r="AT121" s="39" t="s">
        <v>47</v>
      </c>
      <c r="AU121" s="21"/>
      <c r="AV121" s="21"/>
      <c r="AW121" s="21"/>
      <c r="AX121" s="21"/>
      <c r="AY121" s="21"/>
      <c r="AZ121" s="21"/>
      <c r="BA121" s="21"/>
      <c r="BB121" s="21"/>
      <c r="BC121" s="26"/>
      <c r="BD121" s="26">
        <f t="shared" si="14"/>
        <v>0</v>
      </c>
      <c r="BE121" s="26">
        <f t="shared" si="15"/>
        <v>655230</v>
      </c>
      <c r="BF121" s="26">
        <v>655230</v>
      </c>
      <c r="BG121" s="26">
        <f t="shared" si="16"/>
        <v>655230</v>
      </c>
      <c r="BH121" s="31"/>
      <c r="BI121" s="27"/>
      <c r="BJ121" s="26"/>
      <c r="BK121" s="26">
        <v>0</v>
      </c>
      <c r="BL121" s="26">
        <v>0</v>
      </c>
      <c r="BM121" s="26">
        <v>0</v>
      </c>
      <c r="BN121" s="26">
        <v>0</v>
      </c>
      <c r="BO121" s="26"/>
      <c r="BP121" s="26"/>
      <c r="BQ121" s="26">
        <v>0</v>
      </c>
      <c r="BR121" s="26"/>
      <c r="BS121" s="26">
        <v>0</v>
      </c>
      <c r="BT121" s="26">
        <v>1138500</v>
      </c>
    </row>
    <row r="122" spans="1:72" ht="15" customHeight="1" x14ac:dyDescent="0.35">
      <c r="A122" s="28">
        <v>6044</v>
      </c>
      <c r="B122" s="34" t="s">
        <v>494</v>
      </c>
      <c r="C122" s="22">
        <f t="shared" si="13"/>
        <v>2230.4795900000004</v>
      </c>
      <c r="D122" s="21" t="s">
        <v>488</v>
      </c>
      <c r="E122" s="22">
        <v>854.91193899999996</v>
      </c>
      <c r="F122" s="22"/>
      <c r="G122" s="22"/>
      <c r="H122" s="22"/>
      <c r="I122" s="22"/>
      <c r="J122" s="22">
        <v>1181.2082210000001</v>
      </c>
      <c r="K122" s="22"/>
      <c r="L122" s="22"/>
      <c r="M122" s="22">
        <v>121.769227</v>
      </c>
      <c r="N122" s="22">
        <v>72.590203000000002</v>
      </c>
      <c r="O122" s="22"/>
      <c r="P122" s="22"/>
      <c r="Q122" s="21" t="s">
        <v>123</v>
      </c>
      <c r="R122" s="21">
        <v>23</v>
      </c>
      <c r="S122" s="21" t="s">
        <v>155</v>
      </c>
      <c r="T122" s="21" t="s">
        <v>144</v>
      </c>
      <c r="U122" s="21"/>
      <c r="V122" s="21"/>
      <c r="W122" s="21"/>
      <c r="X122" s="21"/>
      <c r="Y122" s="21"/>
      <c r="Z122" s="21"/>
      <c r="AA122" s="21"/>
      <c r="AB122" s="21"/>
      <c r="AC122" s="21" t="s">
        <v>176</v>
      </c>
      <c r="AD122" s="21" t="s">
        <v>70</v>
      </c>
      <c r="AE122" s="25" t="s">
        <v>70</v>
      </c>
      <c r="AF122" s="21" t="s">
        <v>70</v>
      </c>
      <c r="AG122" s="21"/>
      <c r="AH122" s="21"/>
      <c r="AI122" s="21" t="s">
        <v>219</v>
      </c>
      <c r="AJ122" s="21">
        <v>35</v>
      </c>
      <c r="AK122" s="23">
        <v>123.08890793352752</v>
      </c>
      <c r="AL122" s="25" t="s">
        <v>108</v>
      </c>
      <c r="AM122" s="21">
        <v>2024</v>
      </c>
      <c r="AN122" s="21" t="s">
        <v>245</v>
      </c>
      <c r="AO122" s="21" t="s">
        <v>79</v>
      </c>
      <c r="AP122" s="21" t="s">
        <v>246</v>
      </c>
      <c r="AQ122" s="21" t="s">
        <v>247</v>
      </c>
      <c r="AR122" s="21" t="s">
        <v>248</v>
      </c>
      <c r="AS122" s="21"/>
      <c r="AT122" s="39" t="s">
        <v>47</v>
      </c>
      <c r="AU122" s="21"/>
      <c r="AV122" s="21"/>
      <c r="AW122" s="21"/>
      <c r="AX122" s="21"/>
      <c r="AY122" s="21"/>
      <c r="AZ122" s="21"/>
      <c r="BA122" s="21"/>
      <c r="BB122" s="21"/>
      <c r="BC122" s="26">
        <v>149475</v>
      </c>
      <c r="BD122" s="26">
        <f t="shared" si="14"/>
        <v>0</v>
      </c>
      <c r="BE122" s="26">
        <f t="shared" si="15"/>
        <v>211825</v>
      </c>
      <c r="BF122" s="26">
        <v>211825</v>
      </c>
      <c r="BG122" s="26">
        <f t="shared" si="16"/>
        <v>62350</v>
      </c>
      <c r="BH122" s="31"/>
      <c r="BI122" s="27"/>
      <c r="BJ122" s="26"/>
      <c r="BK122" s="26">
        <v>0</v>
      </c>
      <c r="BL122" s="26">
        <v>0</v>
      </c>
      <c r="BM122" s="26">
        <v>0</v>
      </c>
      <c r="BN122" s="26">
        <v>0</v>
      </c>
      <c r="BO122" s="26"/>
      <c r="BP122" s="26"/>
      <c r="BQ122" s="26">
        <v>0</v>
      </c>
      <c r="BR122" s="26"/>
      <c r="BS122" s="26">
        <v>0</v>
      </c>
      <c r="BT122" s="26">
        <v>8500</v>
      </c>
    </row>
    <row r="123" spans="1:72" ht="15" customHeight="1" x14ac:dyDescent="0.35">
      <c r="A123" s="28">
        <v>6673</v>
      </c>
      <c r="B123" s="34" t="s">
        <v>500</v>
      </c>
      <c r="C123" s="22">
        <f t="shared" si="13"/>
        <v>1132.2969539999999</v>
      </c>
      <c r="D123" s="21" t="s">
        <v>106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>
        <v>1132.2969539999999</v>
      </c>
      <c r="O123" s="22"/>
      <c r="P123" s="22"/>
      <c r="Q123" s="21" t="s">
        <v>123</v>
      </c>
      <c r="R123" s="21" t="s">
        <v>148</v>
      </c>
      <c r="S123" s="21" t="s">
        <v>155</v>
      </c>
      <c r="T123" s="21">
        <v>17</v>
      </c>
      <c r="U123" s="21"/>
      <c r="V123" s="21"/>
      <c r="W123" s="21"/>
      <c r="X123" s="21"/>
      <c r="Y123" s="21"/>
      <c r="Z123" s="21"/>
      <c r="AA123" s="21"/>
      <c r="AB123" s="21"/>
      <c r="AC123" s="21"/>
      <c r="AD123" s="21" t="s">
        <v>70</v>
      </c>
      <c r="AE123" s="25" t="s">
        <v>70</v>
      </c>
      <c r="AF123" s="21" t="s">
        <v>70</v>
      </c>
      <c r="AG123" s="21"/>
      <c r="AH123" s="21"/>
      <c r="AI123" s="21" t="s">
        <v>219</v>
      </c>
      <c r="AJ123" s="21">
        <v>36</v>
      </c>
      <c r="AK123" s="23">
        <v>121.42224126686085</v>
      </c>
      <c r="AL123" s="25" t="s">
        <v>108</v>
      </c>
      <c r="AM123" s="21">
        <v>2024</v>
      </c>
      <c r="AN123" s="21" t="s">
        <v>245</v>
      </c>
      <c r="AO123" s="21" t="s">
        <v>79</v>
      </c>
      <c r="AP123" s="21" t="s">
        <v>246</v>
      </c>
      <c r="AQ123" s="21" t="s">
        <v>247</v>
      </c>
      <c r="AR123" s="21" t="s">
        <v>248</v>
      </c>
      <c r="AS123" s="21"/>
      <c r="AT123" s="39" t="s">
        <v>47</v>
      </c>
      <c r="AU123" s="21"/>
      <c r="AV123" s="21"/>
      <c r="AW123" s="21"/>
      <c r="AX123" s="21"/>
      <c r="AY123" s="21"/>
      <c r="AZ123" s="21"/>
      <c r="BA123" s="21"/>
      <c r="BB123" s="21"/>
      <c r="BC123" s="26"/>
      <c r="BD123" s="26">
        <f t="shared" si="14"/>
        <v>0</v>
      </c>
      <c r="BE123" s="26">
        <f t="shared" si="15"/>
        <v>338945</v>
      </c>
      <c r="BF123" s="26">
        <v>338945</v>
      </c>
      <c r="BG123" s="26">
        <f t="shared" si="16"/>
        <v>338945</v>
      </c>
      <c r="BH123" s="31"/>
      <c r="BI123" s="27"/>
      <c r="BJ123" s="26"/>
      <c r="BK123" s="26">
        <v>0</v>
      </c>
      <c r="BL123" s="26">
        <v>0</v>
      </c>
      <c r="BM123" s="26">
        <v>0</v>
      </c>
      <c r="BN123" s="26">
        <v>0</v>
      </c>
      <c r="BO123" s="26"/>
      <c r="BP123" s="26"/>
      <c r="BQ123" s="26">
        <v>0</v>
      </c>
      <c r="BR123" s="26"/>
      <c r="BS123" s="26">
        <v>0</v>
      </c>
      <c r="BT123" s="26">
        <v>38903.199999999997</v>
      </c>
    </row>
    <row r="124" spans="1:72" ht="15" customHeight="1" x14ac:dyDescent="0.35">
      <c r="A124" s="28">
        <v>5584</v>
      </c>
      <c r="B124" s="34" t="s">
        <v>505</v>
      </c>
      <c r="C124" s="22">
        <f t="shared" si="13"/>
        <v>6519.9975089999998</v>
      </c>
      <c r="D124" s="21" t="s">
        <v>416</v>
      </c>
      <c r="E124" s="22"/>
      <c r="F124" s="22"/>
      <c r="G124" s="22"/>
      <c r="H124" s="22"/>
      <c r="I124" s="22">
        <v>608.82627600000001</v>
      </c>
      <c r="J124" s="22"/>
      <c r="K124" s="22"/>
      <c r="L124" s="22"/>
      <c r="M124" s="22"/>
      <c r="N124" s="22">
        <v>5911.171233</v>
      </c>
      <c r="O124" s="22"/>
      <c r="P124" s="22"/>
      <c r="Q124" s="21" t="s">
        <v>123</v>
      </c>
      <c r="R124" s="21">
        <v>15</v>
      </c>
      <c r="S124" s="21">
        <v>15</v>
      </c>
      <c r="T124" s="21" t="s">
        <v>144</v>
      </c>
      <c r="U124" s="21"/>
      <c r="V124" s="21"/>
      <c r="W124" s="21"/>
      <c r="X124" s="21"/>
      <c r="Y124" s="21"/>
      <c r="Z124" s="21"/>
      <c r="AA124" s="21"/>
      <c r="AB124" s="21"/>
      <c r="AC124" s="21"/>
      <c r="AD124" s="21" t="s">
        <v>70</v>
      </c>
      <c r="AE124" s="25" t="s">
        <v>70</v>
      </c>
      <c r="AF124" s="21" t="s">
        <v>70</v>
      </c>
      <c r="AG124" s="21"/>
      <c r="AH124" s="21"/>
      <c r="AI124" s="21" t="s">
        <v>257</v>
      </c>
      <c r="AJ124" s="21">
        <v>42</v>
      </c>
      <c r="AK124" s="23">
        <v>114.05685665147624</v>
      </c>
      <c r="AL124" s="25" t="s">
        <v>108</v>
      </c>
      <c r="AM124" s="21">
        <v>2024</v>
      </c>
      <c r="AN124" s="21" t="s">
        <v>506</v>
      </c>
      <c r="AO124" s="21" t="s">
        <v>110</v>
      </c>
      <c r="AP124" s="21"/>
      <c r="AQ124" s="21">
        <v>4359798182</v>
      </c>
      <c r="AR124" s="21" t="s">
        <v>507</v>
      </c>
      <c r="AS124" s="21"/>
      <c r="AT124" s="39" t="s">
        <v>47</v>
      </c>
      <c r="AU124" s="21"/>
      <c r="AV124" s="21"/>
      <c r="AW124" s="21"/>
      <c r="AX124" s="21"/>
      <c r="AY124" s="21"/>
      <c r="AZ124" s="21"/>
      <c r="BA124" s="21"/>
      <c r="BB124" s="21"/>
      <c r="BC124" s="26"/>
      <c r="BD124" s="26">
        <f t="shared" si="14"/>
        <v>0</v>
      </c>
      <c r="BE124" s="26">
        <f t="shared" si="15"/>
        <v>1289538</v>
      </c>
      <c r="BF124" s="26">
        <v>1289538</v>
      </c>
      <c r="BG124" s="26">
        <f t="shared" si="16"/>
        <v>1289538</v>
      </c>
      <c r="BH124" s="31"/>
      <c r="BI124" s="27"/>
      <c r="BJ124" s="26"/>
      <c r="BK124" s="26">
        <v>0</v>
      </c>
      <c r="BL124" s="26">
        <v>0</v>
      </c>
      <c r="BM124" s="26">
        <v>0</v>
      </c>
      <c r="BN124" s="26">
        <v>0</v>
      </c>
      <c r="BO124" s="26"/>
      <c r="BP124" s="26"/>
      <c r="BQ124" s="26">
        <v>0</v>
      </c>
      <c r="BR124" s="26"/>
      <c r="BS124" s="26">
        <v>0</v>
      </c>
      <c r="BT124" s="26">
        <v>219676</v>
      </c>
    </row>
    <row r="125" spans="1:72" ht="15" customHeight="1" x14ac:dyDescent="0.35">
      <c r="A125" s="28">
        <v>6542</v>
      </c>
      <c r="B125" s="34" t="s">
        <v>508</v>
      </c>
      <c r="C125" s="22">
        <f t="shared" si="13"/>
        <v>3008.7345990000003</v>
      </c>
      <c r="D125" s="21" t="s">
        <v>147</v>
      </c>
      <c r="E125" s="22"/>
      <c r="F125" s="22"/>
      <c r="G125" s="22"/>
      <c r="H125" s="22"/>
      <c r="I125" s="22">
        <v>54.672491999999998</v>
      </c>
      <c r="J125" s="22"/>
      <c r="K125" s="22"/>
      <c r="L125" s="22"/>
      <c r="M125" s="22"/>
      <c r="N125" s="22">
        <v>2954.0621070000002</v>
      </c>
      <c r="O125" s="22"/>
      <c r="P125" s="22"/>
      <c r="Q125" s="21" t="s">
        <v>104</v>
      </c>
      <c r="R125" s="21" t="s">
        <v>148</v>
      </c>
      <c r="S125" s="21" t="s">
        <v>155</v>
      </c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 t="s">
        <v>70</v>
      </c>
      <c r="AE125" s="25"/>
      <c r="AF125" s="21"/>
      <c r="AG125" s="21"/>
      <c r="AH125" s="21"/>
      <c r="AI125" s="21" t="s">
        <v>257</v>
      </c>
      <c r="AJ125" s="21">
        <v>43</v>
      </c>
      <c r="AK125" s="23">
        <v>112.44147203609162</v>
      </c>
      <c r="AL125" s="25" t="s">
        <v>108</v>
      </c>
      <c r="AM125" s="21">
        <v>2024</v>
      </c>
      <c r="AN125" s="21" t="s">
        <v>509</v>
      </c>
      <c r="AO125" s="21" t="s">
        <v>110</v>
      </c>
      <c r="AP125" s="21"/>
      <c r="AQ125" s="21" t="s">
        <v>510</v>
      </c>
      <c r="AR125" s="21" t="s">
        <v>511</v>
      </c>
      <c r="AS125" s="21"/>
      <c r="AT125" s="39" t="s">
        <v>47</v>
      </c>
      <c r="AU125" s="21"/>
      <c r="AV125" s="21"/>
      <c r="AW125" s="21"/>
      <c r="AX125" s="21"/>
      <c r="AY125" s="21"/>
      <c r="AZ125" s="21"/>
      <c r="BA125" s="21"/>
      <c r="BB125" s="21"/>
      <c r="BC125" s="26"/>
      <c r="BD125" s="26">
        <f t="shared" si="14"/>
        <v>0</v>
      </c>
      <c r="BE125" s="26">
        <f t="shared" si="15"/>
        <v>430006</v>
      </c>
      <c r="BF125" s="26">
        <v>430006</v>
      </c>
      <c r="BG125" s="26">
        <f t="shared" si="16"/>
        <v>430006</v>
      </c>
      <c r="BH125" s="31"/>
      <c r="BI125" s="27"/>
      <c r="BJ125" s="26"/>
      <c r="BK125" s="26">
        <v>0</v>
      </c>
      <c r="BL125" s="26">
        <v>0</v>
      </c>
      <c r="BM125" s="26">
        <v>0</v>
      </c>
      <c r="BN125" s="26">
        <v>0</v>
      </c>
      <c r="BO125" s="26"/>
      <c r="BP125" s="26"/>
      <c r="BQ125" s="26">
        <v>0</v>
      </c>
      <c r="BR125" s="26"/>
      <c r="BS125" s="26">
        <v>0</v>
      </c>
      <c r="BT125" s="26">
        <v>98500</v>
      </c>
    </row>
    <row r="126" spans="1:72" ht="15" customHeight="1" x14ac:dyDescent="0.35">
      <c r="A126" s="28">
        <v>6667</v>
      </c>
      <c r="B126" s="34" t="s">
        <v>529</v>
      </c>
      <c r="C126" s="22">
        <f t="shared" si="13"/>
        <v>89.39636999999999</v>
      </c>
      <c r="D126" s="21" t="s">
        <v>488</v>
      </c>
      <c r="E126" s="22"/>
      <c r="F126" s="22"/>
      <c r="G126" s="22"/>
      <c r="H126" s="22"/>
      <c r="I126" s="22"/>
      <c r="J126" s="22">
        <v>40.964357</v>
      </c>
      <c r="K126" s="22"/>
      <c r="L126" s="22"/>
      <c r="M126" s="22">
        <v>48.432012999999998</v>
      </c>
      <c r="N126" s="22"/>
      <c r="O126" s="22"/>
      <c r="P126" s="22"/>
      <c r="Q126" s="21" t="s">
        <v>123</v>
      </c>
      <c r="R126" s="21">
        <v>18</v>
      </c>
      <c r="S126" s="21">
        <v>16</v>
      </c>
      <c r="T126" s="21">
        <v>24</v>
      </c>
      <c r="U126" s="21"/>
      <c r="V126" s="21"/>
      <c r="W126" s="21"/>
      <c r="X126" s="21"/>
      <c r="Y126" s="21"/>
      <c r="Z126" s="21"/>
      <c r="AA126" s="21"/>
      <c r="AB126" s="21"/>
      <c r="AC126" s="21">
        <v>6667</v>
      </c>
      <c r="AD126" s="21" t="s">
        <v>70</v>
      </c>
      <c r="AE126" s="25" t="s">
        <v>70</v>
      </c>
      <c r="AF126" s="21" t="s">
        <v>70</v>
      </c>
      <c r="AG126" s="21"/>
      <c r="AH126" s="21"/>
      <c r="AI126" s="21" t="s">
        <v>257</v>
      </c>
      <c r="AJ126" s="21">
        <v>47</v>
      </c>
      <c r="AK126" s="23">
        <v>100.00557460019418</v>
      </c>
      <c r="AL126" s="25" t="s">
        <v>108</v>
      </c>
      <c r="AM126" s="21">
        <v>2024</v>
      </c>
      <c r="AN126" s="21" t="s">
        <v>245</v>
      </c>
      <c r="AO126" s="21" t="s">
        <v>79</v>
      </c>
      <c r="AP126" s="21" t="s">
        <v>246</v>
      </c>
      <c r="AQ126" s="21" t="s">
        <v>247</v>
      </c>
      <c r="AR126" s="21" t="s">
        <v>248</v>
      </c>
      <c r="AS126" s="21"/>
      <c r="AT126" s="39" t="s">
        <v>47</v>
      </c>
      <c r="AU126" s="21"/>
      <c r="AV126" s="21"/>
      <c r="AW126" s="21"/>
      <c r="AX126" s="21"/>
      <c r="AY126" s="21"/>
      <c r="AZ126" s="21"/>
      <c r="BA126" s="21"/>
      <c r="BB126" s="21"/>
      <c r="BC126" s="26"/>
      <c r="BD126" s="26">
        <f t="shared" si="14"/>
        <v>0</v>
      </c>
      <c r="BE126" s="26">
        <f t="shared" si="15"/>
        <v>229206</v>
      </c>
      <c r="BF126" s="26">
        <v>229206</v>
      </c>
      <c r="BG126" s="26">
        <f t="shared" si="16"/>
        <v>229206</v>
      </c>
      <c r="BH126" s="31"/>
      <c r="BI126" s="27"/>
      <c r="BJ126" s="26"/>
      <c r="BK126" s="26">
        <v>0</v>
      </c>
      <c r="BL126" s="26">
        <v>0</v>
      </c>
      <c r="BM126" s="26">
        <v>0</v>
      </c>
      <c r="BN126" s="26">
        <v>0</v>
      </c>
      <c r="BO126" s="26"/>
      <c r="BP126" s="26"/>
      <c r="BQ126" s="26">
        <v>0</v>
      </c>
      <c r="BR126" s="26"/>
      <c r="BS126" s="26">
        <v>0</v>
      </c>
      <c r="BT126" s="26">
        <v>92500</v>
      </c>
    </row>
    <row r="127" spans="1:72" ht="15" customHeight="1" x14ac:dyDescent="0.35">
      <c r="A127" s="28">
        <v>6596</v>
      </c>
      <c r="B127" s="34" t="s">
        <v>535</v>
      </c>
      <c r="C127" s="22">
        <f t="shared" si="13"/>
        <v>0</v>
      </c>
      <c r="D127" s="21" t="s">
        <v>106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1" t="s">
        <v>123</v>
      </c>
      <c r="R127" s="21">
        <v>20</v>
      </c>
      <c r="S127" s="21">
        <v>24</v>
      </c>
      <c r="T127" s="21">
        <v>21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 t="s">
        <v>70</v>
      </c>
      <c r="AE127" s="25"/>
      <c r="AF127" s="21"/>
      <c r="AG127" s="21"/>
      <c r="AH127" s="21"/>
      <c r="AI127" s="21" t="s">
        <v>273</v>
      </c>
      <c r="AJ127" s="21"/>
      <c r="AK127" s="23"/>
      <c r="AL127" s="25" t="s">
        <v>108</v>
      </c>
      <c r="AM127" s="21">
        <v>2024</v>
      </c>
      <c r="AN127" s="21" t="s">
        <v>191</v>
      </c>
      <c r="AO127" s="21" t="s">
        <v>110</v>
      </c>
      <c r="AP127" s="21" t="s">
        <v>192</v>
      </c>
      <c r="AQ127" s="21">
        <v>4356912073</v>
      </c>
      <c r="AR127" s="21" t="s">
        <v>193</v>
      </c>
      <c r="AS127" s="21"/>
      <c r="AT127" s="39" t="s">
        <v>47</v>
      </c>
      <c r="AU127" s="21"/>
      <c r="AV127" s="21"/>
      <c r="AW127" s="21"/>
      <c r="AX127" s="21"/>
      <c r="AY127" s="21"/>
      <c r="AZ127" s="21"/>
      <c r="BA127" s="21"/>
      <c r="BB127" s="21"/>
      <c r="BC127" s="26"/>
      <c r="BD127" s="26">
        <f t="shared" si="14"/>
        <v>0</v>
      </c>
      <c r="BE127" s="26">
        <f t="shared" si="15"/>
        <v>228000</v>
      </c>
      <c r="BF127" s="26">
        <v>228000</v>
      </c>
      <c r="BG127" s="26">
        <f t="shared" si="16"/>
        <v>228000</v>
      </c>
      <c r="BH127" s="31"/>
      <c r="BI127" s="27"/>
      <c r="BJ127" s="26"/>
      <c r="BK127" s="26">
        <v>0</v>
      </c>
      <c r="BL127" s="26">
        <v>0</v>
      </c>
      <c r="BM127" s="26">
        <v>0</v>
      </c>
      <c r="BN127" s="26">
        <v>0</v>
      </c>
      <c r="BO127" s="26"/>
      <c r="BP127" s="26"/>
      <c r="BQ127" s="26">
        <v>0</v>
      </c>
      <c r="BR127" s="26"/>
      <c r="BS127" s="26">
        <v>0</v>
      </c>
      <c r="BT127" s="26">
        <v>21900</v>
      </c>
    </row>
    <row r="128" spans="1:72" ht="15" customHeight="1" x14ac:dyDescent="0.35">
      <c r="A128" s="20">
        <v>6738</v>
      </c>
      <c r="B128" s="34" t="s">
        <v>270</v>
      </c>
      <c r="C128" s="22">
        <f t="shared" si="13"/>
        <v>0</v>
      </c>
      <c r="D128" s="21" t="s">
        <v>271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1" t="s">
        <v>148</v>
      </c>
      <c r="R128" s="21" t="s">
        <v>148</v>
      </c>
      <c r="S128" s="21"/>
      <c r="T128" s="21"/>
      <c r="U128" s="21"/>
      <c r="V128" s="21"/>
      <c r="W128" s="21"/>
      <c r="X128" s="21"/>
      <c r="Y128" s="21" t="s">
        <v>272</v>
      </c>
      <c r="Z128" s="21"/>
      <c r="AA128" s="21"/>
      <c r="AB128" s="21"/>
      <c r="AC128" s="21"/>
      <c r="AD128" s="21" t="s">
        <v>70</v>
      </c>
      <c r="AE128" s="25"/>
      <c r="AF128" s="21" t="s">
        <v>70</v>
      </c>
      <c r="AG128" s="21"/>
      <c r="AH128" s="21"/>
      <c r="AI128" s="21" t="s">
        <v>273</v>
      </c>
      <c r="AJ128" s="21"/>
      <c r="AK128" s="21"/>
      <c r="AL128" s="25" t="s">
        <v>274</v>
      </c>
      <c r="AM128" s="21">
        <v>2024</v>
      </c>
      <c r="AN128" s="21" t="s">
        <v>275</v>
      </c>
      <c r="AO128" s="21" t="s">
        <v>276</v>
      </c>
      <c r="AP128" s="21"/>
      <c r="AQ128" s="21" t="s">
        <v>277</v>
      </c>
      <c r="AR128" s="21" t="s">
        <v>278</v>
      </c>
      <c r="AS128" s="21"/>
      <c r="AT128" s="39" t="s">
        <v>47</v>
      </c>
      <c r="AU128" s="21"/>
      <c r="AV128" s="21"/>
      <c r="AW128" s="21"/>
      <c r="AX128" s="21"/>
      <c r="AY128" s="21"/>
      <c r="AZ128" s="21"/>
      <c r="BA128" s="21"/>
      <c r="BB128" s="21"/>
      <c r="BC128" s="26"/>
      <c r="BD128" s="26">
        <f t="shared" si="14"/>
        <v>50000</v>
      </c>
      <c r="BE128" s="26">
        <f t="shared" si="15"/>
        <v>130000</v>
      </c>
      <c r="BF128" s="26">
        <v>50000</v>
      </c>
      <c r="BG128" s="26">
        <f t="shared" si="16"/>
        <v>0</v>
      </c>
      <c r="BH128" s="31"/>
      <c r="BI128" s="27"/>
      <c r="BJ128" s="26"/>
      <c r="BK128" s="26">
        <v>50000</v>
      </c>
      <c r="BL128" s="26">
        <v>0</v>
      </c>
      <c r="BM128" s="26">
        <v>0</v>
      </c>
      <c r="BN128" s="26">
        <v>0</v>
      </c>
      <c r="BO128" s="26"/>
      <c r="BP128" s="26"/>
      <c r="BQ128" s="26">
        <v>0</v>
      </c>
      <c r="BR128" s="26"/>
      <c r="BS128" s="26">
        <v>80000</v>
      </c>
      <c r="BT128" s="26">
        <v>0</v>
      </c>
    </row>
    <row r="129" spans="1:72" ht="15" customHeight="1" x14ac:dyDescent="0.35">
      <c r="A129" s="20">
        <v>6747</v>
      </c>
      <c r="B129" s="25" t="s">
        <v>287</v>
      </c>
      <c r="C129" s="22">
        <f t="shared" si="13"/>
        <v>0</v>
      </c>
      <c r="D129" s="21" t="s">
        <v>271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 t="s">
        <v>70</v>
      </c>
      <c r="AE129" s="21"/>
      <c r="AF129" s="21"/>
      <c r="AG129" s="21"/>
      <c r="AH129" s="21"/>
      <c r="AI129" s="21" t="s">
        <v>281</v>
      </c>
      <c r="AJ129" s="21"/>
      <c r="AK129" s="21"/>
      <c r="AL129" s="25" t="s">
        <v>274</v>
      </c>
      <c r="AM129" s="21">
        <v>2024</v>
      </c>
      <c r="AN129" s="25" t="s">
        <v>288</v>
      </c>
      <c r="AO129" s="25" t="s">
        <v>289</v>
      </c>
      <c r="AP129" s="21"/>
      <c r="AQ129" s="21"/>
      <c r="AR129" s="21"/>
      <c r="AS129" s="21"/>
      <c r="AT129" s="39" t="s">
        <v>47</v>
      </c>
      <c r="AU129" s="21"/>
      <c r="AV129" s="21"/>
      <c r="AW129" s="21"/>
      <c r="AX129" s="21"/>
      <c r="AY129" s="21"/>
      <c r="AZ129" s="21"/>
      <c r="BA129" s="21"/>
      <c r="BB129" s="21"/>
      <c r="BC129" s="26"/>
      <c r="BD129" s="26">
        <f t="shared" si="14"/>
        <v>175000</v>
      </c>
      <c r="BE129" s="26">
        <f t="shared" si="15"/>
        <v>175000</v>
      </c>
      <c r="BF129" s="26">
        <v>175000</v>
      </c>
      <c r="BG129" s="26">
        <f t="shared" si="16"/>
        <v>0</v>
      </c>
      <c r="BH129" s="26"/>
      <c r="BI129" s="27"/>
      <c r="BJ129" s="26">
        <v>175000</v>
      </c>
      <c r="BK129" s="26">
        <v>0</v>
      </c>
      <c r="BL129" s="26">
        <v>0</v>
      </c>
      <c r="BM129" s="26">
        <v>0</v>
      </c>
      <c r="BN129" s="26">
        <v>0</v>
      </c>
      <c r="BO129" s="26"/>
      <c r="BP129" s="26"/>
      <c r="BQ129" s="26">
        <v>0</v>
      </c>
      <c r="BR129" s="26"/>
      <c r="BS129" s="26"/>
      <c r="BT129" s="26"/>
    </row>
    <row r="130" spans="1:72" x14ac:dyDescent="0.35">
      <c r="A130" s="43"/>
      <c r="B130" s="35"/>
      <c r="C130" s="44"/>
      <c r="D130" s="43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5"/>
      <c r="AF130" s="43"/>
      <c r="AG130" s="43"/>
      <c r="AH130" s="43"/>
      <c r="AI130" s="43"/>
      <c r="AJ130" s="43"/>
      <c r="AK130" s="43"/>
      <c r="AL130" s="45"/>
      <c r="AM130" s="43"/>
      <c r="AN130" s="43"/>
      <c r="AO130" s="43"/>
      <c r="AP130" s="43"/>
      <c r="AQ130" s="43"/>
      <c r="AR130" s="43"/>
      <c r="AS130" s="43"/>
      <c r="AT130" s="46"/>
      <c r="AU130" s="43"/>
      <c r="AV130" s="43"/>
      <c r="AW130" s="43"/>
      <c r="AX130" s="43"/>
      <c r="AY130" s="43"/>
      <c r="AZ130" s="43"/>
      <c r="BA130" s="43"/>
      <c r="BB130" s="43"/>
      <c r="BC130" s="47"/>
      <c r="BD130" s="48">
        <f>SUM(BD6:BD129)</f>
        <v>27565111.469999999</v>
      </c>
      <c r="BE130" s="48">
        <f>SUM(BE6:BE129)</f>
        <v>69359444.699999988</v>
      </c>
      <c r="BF130" s="48">
        <f>SUM(BF6:BF129)</f>
        <v>53329599.350000001</v>
      </c>
      <c r="BG130" s="48">
        <f>SUM(BG6:BG129)</f>
        <v>25376192.879999999</v>
      </c>
      <c r="BH130" s="32"/>
      <c r="BI130" s="49"/>
      <c r="BJ130" s="47">
        <f t="shared" ref="BJ130:BT130" si="17">SUM(BJ6:BJ129)</f>
        <v>7650741.2599999998</v>
      </c>
      <c r="BK130" s="47">
        <f t="shared" si="17"/>
        <v>2053364</v>
      </c>
      <c r="BL130" s="47">
        <f t="shared" si="17"/>
        <v>746000</v>
      </c>
      <c r="BM130" s="47">
        <f t="shared" si="17"/>
        <v>6193923.21</v>
      </c>
      <c r="BN130" s="47">
        <f t="shared" si="17"/>
        <v>5321500</v>
      </c>
      <c r="BO130" s="47">
        <f t="shared" si="17"/>
        <v>2589575</v>
      </c>
      <c r="BP130" s="47">
        <f t="shared" si="17"/>
        <v>246071</v>
      </c>
      <c r="BQ130" s="47">
        <f t="shared" si="17"/>
        <v>2558937</v>
      </c>
      <c r="BR130" s="47">
        <f t="shared" si="17"/>
        <v>205000</v>
      </c>
      <c r="BS130" s="47">
        <f t="shared" si="17"/>
        <v>16029845.35</v>
      </c>
      <c r="BT130" s="47">
        <f t="shared" si="17"/>
        <v>7696041.1000000006</v>
      </c>
    </row>
    <row r="131" spans="1:72" x14ac:dyDescent="0.35">
      <c r="C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AE131" s="2"/>
      <c r="AL131" s="2"/>
      <c r="AT131" s="29"/>
      <c r="BC131" s="3"/>
      <c r="BD131" s="3"/>
      <c r="BE131" s="3"/>
      <c r="BF131" s="3"/>
      <c r="BG131" s="3"/>
      <c r="BH131" s="30"/>
      <c r="BI131" s="4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</sheetData>
  <pageMargins left="0.25" right="0.25" top="0" bottom="0" header="0.3" footer="0.3"/>
  <pageSetup paperSize="17" scale="3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Whittaker</dc:creator>
  <cp:lastModifiedBy>Tyler Thompson</cp:lastModifiedBy>
  <cp:lastPrinted>2023-06-01T18:37:54Z</cp:lastPrinted>
  <dcterms:created xsi:type="dcterms:W3CDTF">2023-05-26T22:41:44Z</dcterms:created>
  <dcterms:modified xsi:type="dcterms:W3CDTF">2023-06-01T18:39:02Z</dcterms:modified>
</cp:coreProperties>
</file>